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A23" i="62" s="1"/>
  <c r="AB23" i="14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A31" i="62" s="1"/>
  <c r="AB31" i="14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A55" i="62" s="1"/>
  <c r="AB55" i="14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A63" i="62" s="1"/>
  <c r="AB63" i="14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A87" i="62" s="1"/>
  <c r="AB87" i="14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A95" i="62" s="1"/>
  <c r="AB95" i="14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24" i="63" l="1"/>
  <c r="AB89"/>
  <c r="AB85"/>
  <c r="AB81"/>
  <c r="AB77"/>
  <c r="AB73"/>
  <c r="AB69"/>
  <c r="AB89" i="62"/>
  <c r="AB25"/>
  <c r="AB40" i="61"/>
  <c r="AB36"/>
  <c r="AB4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2" i="61" l="1"/>
  <c r="F95" i="63"/>
  <c r="C99"/>
  <c r="F46"/>
  <c r="F17"/>
  <c r="B99"/>
  <c r="F39" i="62"/>
  <c r="F12"/>
  <c r="F68" i="61"/>
  <c r="B99"/>
  <c r="C99" i="55"/>
  <c r="F22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92"/>
  <c r="O65" i="56"/>
  <c r="V3" i="55"/>
  <c r="V66"/>
  <c r="V82"/>
  <c r="O15" i="56"/>
  <c r="V36"/>
  <c r="O47"/>
  <c r="V52"/>
  <c r="V59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49" i="58"/>
  <c r="N3" i="56"/>
  <c r="G88" i="57"/>
  <c r="N90"/>
  <c r="F91"/>
  <c r="K99" i="58"/>
  <c r="U99"/>
  <c r="F9"/>
  <c r="F17"/>
  <c r="V26"/>
  <c r="O26"/>
  <c r="V42"/>
  <c r="V58"/>
  <c r="V74"/>
  <c r="O74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8" i="56" l="1"/>
  <c r="O66"/>
  <c r="O62"/>
  <c r="O54"/>
  <c r="O46"/>
  <c r="O30"/>
  <c r="O26"/>
  <c r="O10"/>
  <c r="O78" i="55"/>
  <c r="O74"/>
  <c r="O66"/>
  <c r="O86" i="56"/>
  <c r="O57"/>
  <c r="O13"/>
  <c r="O38" i="55"/>
  <c r="V51"/>
  <c r="G26"/>
  <c r="O45" i="56"/>
  <c r="O62" i="55"/>
  <c r="O46"/>
  <c r="O30"/>
  <c r="V48"/>
  <c r="O9"/>
  <c r="V65" i="58"/>
  <c r="O25"/>
  <c r="G66" i="57"/>
  <c r="V66" s="1"/>
  <c r="G50"/>
  <c r="V50" s="1"/>
  <c r="O57" i="58"/>
  <c r="O45"/>
  <c r="O22"/>
  <c r="G22" i="57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77"/>
  <c r="O22"/>
  <c r="O66"/>
  <c r="O49" i="55"/>
  <c r="O4" i="56"/>
  <c r="O5" i="57"/>
  <c r="O9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H60" i="78"/>
  <c r="G40"/>
  <c r="L85"/>
  <c r="Q20"/>
  <c r="Q93"/>
  <c r="I92"/>
  <c r="L7"/>
  <c r="P86"/>
  <c r="B64"/>
  <c r="L73"/>
  <c r="Q5"/>
  <c r="K47"/>
  <c r="L86"/>
  <c r="G73"/>
  <c r="J23"/>
  <c r="L52"/>
  <c r="K82"/>
  <c r="L30"/>
  <c r="G12"/>
  <c r="L5"/>
  <c r="G95"/>
  <c r="J14"/>
  <c r="N10"/>
  <c r="N69"/>
  <c r="K18"/>
  <c r="H49"/>
  <c r="O20"/>
  <c r="P38"/>
  <c r="P75"/>
  <c r="H83"/>
  <c r="K72"/>
  <c r="B38"/>
  <c r="I57"/>
  <c r="P59"/>
  <c r="O9"/>
  <c r="L76"/>
  <c r="G31"/>
  <c r="H12"/>
  <c r="Q41"/>
  <c r="J48"/>
  <c r="B28"/>
  <c r="G51"/>
  <c r="K78"/>
  <c r="Q16"/>
  <c r="Q58"/>
  <c r="K98"/>
  <c r="N73"/>
  <c r="P52"/>
  <c r="L48"/>
  <c r="B59"/>
  <c r="O34"/>
  <c r="Q26"/>
  <c r="Q76"/>
  <c r="I61"/>
  <c r="I5"/>
  <c r="I9"/>
  <c r="H92"/>
  <c r="K79"/>
  <c r="I74"/>
  <c r="J18"/>
  <c r="P77"/>
  <c r="I62"/>
  <c r="J93"/>
  <c r="O88"/>
  <c r="N65"/>
  <c r="J90"/>
  <c r="O37"/>
  <c r="Q29"/>
  <c r="I48"/>
  <c r="L13"/>
  <c r="O24"/>
  <c r="O43"/>
  <c r="G38"/>
  <c r="P43"/>
  <c r="Q7"/>
  <c r="O87"/>
  <c r="J39"/>
  <c r="O31"/>
  <c r="I52"/>
  <c r="N35"/>
  <c r="G4"/>
  <c r="O62"/>
  <c r="N28"/>
  <c r="H80"/>
  <c r="J15"/>
  <c r="I26"/>
  <c r="H52"/>
  <c r="G32"/>
  <c r="O30"/>
  <c r="K46"/>
  <c r="O48"/>
  <c r="I43"/>
  <c r="H50"/>
  <c r="Q61"/>
  <c r="I38"/>
  <c r="K10"/>
  <c r="L49"/>
  <c r="K6"/>
  <c r="O54"/>
  <c r="G28"/>
  <c r="I15"/>
  <c r="K73"/>
  <c r="H42"/>
  <c r="P10"/>
  <c r="L51"/>
  <c r="Q79"/>
  <c r="B40"/>
  <c r="B82"/>
  <c r="N26"/>
  <c r="K60"/>
  <c r="N44"/>
  <c r="P55"/>
  <c r="O59"/>
  <c r="G34"/>
  <c r="Q44"/>
  <c r="B19"/>
  <c r="G66"/>
  <c r="B78"/>
  <c r="N67"/>
  <c r="I66"/>
  <c r="B60"/>
  <c r="B3"/>
  <c r="J75"/>
  <c r="H47"/>
  <c r="G88"/>
  <c r="B87"/>
  <c r="B48"/>
  <c r="K68"/>
  <c r="P71"/>
  <c r="Q31"/>
  <c r="N5"/>
  <c r="K22"/>
  <c r="Q42"/>
  <c r="I53"/>
  <c r="P11"/>
  <c r="Q39"/>
  <c r="P26"/>
  <c r="B84"/>
  <c r="N9"/>
  <c r="L65"/>
  <c r="J17"/>
  <c r="H85"/>
  <c r="L26"/>
  <c r="J69"/>
  <c r="K64"/>
  <c r="I36"/>
  <c r="K9"/>
  <c r="K55"/>
  <c r="Q36"/>
  <c r="P79"/>
  <c r="B66"/>
  <c r="G18"/>
  <c r="G57"/>
  <c r="B10"/>
  <c r="L38"/>
  <c r="O84"/>
  <c r="I22"/>
  <c r="L69"/>
  <c r="P28"/>
  <c r="I70"/>
  <c r="G37"/>
  <c r="J11"/>
  <c r="P32"/>
  <c r="K8"/>
  <c r="J43"/>
  <c r="N60"/>
  <c r="J30"/>
  <c r="I91"/>
  <c r="L45"/>
  <c r="I34"/>
  <c r="P91"/>
  <c r="Q84"/>
  <c r="I84"/>
  <c r="L70"/>
  <c r="G48"/>
  <c r="J81"/>
  <c r="O18"/>
  <c r="B17"/>
  <c r="G79"/>
  <c r="I32"/>
  <c r="H74"/>
  <c r="N17"/>
  <c r="P66"/>
  <c r="K36"/>
  <c r="J7"/>
  <c r="I97"/>
  <c r="J13"/>
  <c r="Q90"/>
  <c r="B13"/>
  <c r="J3"/>
  <c r="J76"/>
  <c r="P92"/>
  <c r="G43"/>
  <c r="J9"/>
  <c r="K94"/>
  <c r="L88"/>
  <c r="I55"/>
  <c r="K4"/>
  <c r="H14"/>
  <c r="O13"/>
  <c r="G76"/>
  <c r="N12"/>
  <c r="G77"/>
  <c r="I96"/>
  <c r="G49"/>
  <c r="J50"/>
  <c r="H65"/>
  <c r="O47"/>
  <c r="H68"/>
  <c r="J65"/>
  <c r="O80"/>
  <c r="H17"/>
  <c r="G64"/>
  <c r="I23"/>
  <c r="K86"/>
  <c r="B71"/>
  <c r="I8"/>
  <c r="B25"/>
  <c r="P60"/>
  <c r="I11"/>
  <c r="L33"/>
  <c r="N76"/>
  <c r="B14"/>
  <c r="B88"/>
  <c r="B69"/>
  <c r="K11"/>
  <c r="P8"/>
  <c r="B15"/>
  <c r="H76"/>
  <c r="L72"/>
  <c r="B18"/>
  <c r="G62"/>
  <c r="O12"/>
  <c r="K42"/>
  <c r="N57"/>
  <c r="P57"/>
  <c r="N63"/>
  <c r="I18"/>
  <c r="L8"/>
  <c r="P9"/>
  <c r="B9"/>
  <c r="J46"/>
  <c r="G92"/>
  <c r="N87"/>
  <c r="Q94"/>
  <c r="G16"/>
  <c r="K30"/>
  <c r="N22"/>
  <c r="Q97"/>
  <c r="P34"/>
  <c r="K56"/>
  <c r="N88"/>
  <c r="B70"/>
  <c r="K21"/>
  <c r="P93"/>
  <c r="L44"/>
  <c r="L60"/>
  <c r="J49"/>
  <c r="B2"/>
  <c r="H57"/>
  <c r="O15"/>
  <c r="Q40"/>
  <c r="P12"/>
  <c r="L64"/>
  <c r="L67"/>
  <c r="Q96"/>
  <c r="H58"/>
  <c r="J85"/>
  <c r="L87"/>
  <c r="O40"/>
  <c r="H40"/>
  <c r="K76"/>
  <c r="G10"/>
  <c r="H77"/>
  <c r="O97"/>
  <c r="L11"/>
  <c r="I20"/>
  <c r="K3"/>
  <c r="J72"/>
  <c r="O4"/>
  <c r="H18"/>
  <c r="G97"/>
  <c r="G60"/>
  <c r="E1"/>
  <c r="H48"/>
  <c r="C1"/>
  <c r="K43"/>
  <c r="B31"/>
  <c r="O36"/>
  <c r="H8"/>
  <c r="G33"/>
  <c r="Q33"/>
  <c r="J95"/>
  <c r="O89"/>
  <c r="K89"/>
  <c r="K65"/>
  <c r="N68"/>
  <c r="N78"/>
  <c r="O98"/>
  <c r="I73"/>
  <c r="B36"/>
  <c r="O65"/>
  <c r="H73"/>
  <c r="Q70"/>
  <c r="L6"/>
  <c r="J26"/>
  <c r="H34"/>
  <c r="B58"/>
  <c r="H88"/>
  <c r="L36"/>
  <c r="P54"/>
  <c r="P24"/>
  <c r="H97"/>
  <c r="P17"/>
  <c r="I83"/>
  <c r="I6"/>
  <c r="J29"/>
  <c r="Q98"/>
  <c r="F1"/>
  <c r="I72"/>
  <c r="J97"/>
  <c r="K34"/>
  <c r="H72"/>
  <c r="L57"/>
  <c r="N13"/>
  <c r="H30"/>
  <c r="O39"/>
  <c r="G39"/>
  <c r="L40"/>
  <c r="H9"/>
  <c r="K90"/>
  <c r="L20"/>
  <c r="Q11"/>
  <c r="O96"/>
  <c r="B55"/>
  <c r="J70"/>
  <c r="N72"/>
  <c r="N93"/>
  <c r="N7"/>
  <c r="J67"/>
  <c r="I14"/>
  <c r="N42"/>
  <c r="G36"/>
  <c r="N49"/>
  <c r="B73"/>
  <c r="G86"/>
  <c r="G45"/>
  <c r="Q15"/>
  <c r="L25"/>
  <c r="J71"/>
  <c r="P89"/>
  <c r="N52"/>
  <c r="O83"/>
  <c r="L41"/>
  <c r="P56"/>
  <c r="J94"/>
  <c r="H81"/>
  <c r="G26"/>
  <c r="G21"/>
  <c r="G42"/>
  <c r="Q85"/>
  <c r="G89"/>
  <c r="K40"/>
  <c r="K91"/>
  <c r="J80"/>
  <c r="Q63"/>
  <c r="J19"/>
  <c r="I40"/>
  <c r="L54"/>
  <c r="B97"/>
  <c r="N58"/>
  <c r="J21"/>
  <c r="N75"/>
  <c r="I45"/>
  <c r="B41"/>
  <c r="B92"/>
  <c r="K38"/>
  <c r="I88"/>
  <c r="K58"/>
  <c r="H29"/>
  <c r="G19"/>
  <c r="P14"/>
  <c r="P58"/>
  <c r="J31"/>
  <c r="N39"/>
  <c r="H13"/>
  <c r="J60"/>
  <c r="N14"/>
  <c r="N62"/>
  <c r="I35"/>
  <c r="H71"/>
  <c r="O82"/>
  <c r="N64"/>
  <c r="P74"/>
  <c r="J96"/>
  <c r="K23"/>
  <c r="B8"/>
  <c r="Q9"/>
  <c r="Q17"/>
  <c r="O69"/>
  <c r="N55"/>
  <c r="G81"/>
  <c r="J41"/>
  <c r="J28"/>
  <c r="H56"/>
  <c r="G20"/>
  <c r="Q62"/>
  <c r="P47"/>
  <c r="J66"/>
  <c r="K80"/>
  <c r="L18"/>
  <c r="O46"/>
  <c r="O67"/>
  <c r="L61"/>
  <c r="O41"/>
  <c r="K37"/>
  <c r="N96"/>
  <c r="H45"/>
  <c r="O21"/>
  <c r="I50"/>
  <c r="B94"/>
  <c r="I24"/>
  <c r="I67"/>
  <c r="L74"/>
  <c r="H75"/>
  <c r="N53"/>
  <c r="O26"/>
  <c r="J53"/>
  <c r="B85"/>
  <c r="N74"/>
  <c r="H66"/>
  <c r="Q8"/>
  <c r="B27"/>
  <c r="K25"/>
  <c r="Q28"/>
  <c r="H35"/>
  <c r="O78"/>
  <c r="N92"/>
  <c r="G46"/>
  <c r="L59"/>
  <c r="K81"/>
  <c r="N3"/>
  <c r="L95"/>
  <c r="N31"/>
  <c r="P82"/>
  <c r="I3"/>
  <c r="L32"/>
  <c r="I39"/>
  <c r="P16"/>
  <c r="I19"/>
  <c r="J45"/>
  <c r="B30"/>
  <c r="G90"/>
  <c r="I63"/>
  <c r="Q46"/>
  <c r="L4"/>
  <c r="G17"/>
  <c r="H36"/>
  <c r="B93"/>
  <c r="B26"/>
  <c r="P81"/>
  <c r="J34"/>
  <c r="O16"/>
  <c r="L31"/>
  <c r="Q73"/>
  <c r="L53"/>
  <c r="K93"/>
  <c r="K59"/>
  <c r="P98"/>
  <c r="J44"/>
  <c r="H37"/>
  <c r="N56"/>
  <c r="J79"/>
  <c r="K83"/>
  <c r="N8"/>
  <c r="N29"/>
  <c r="H54"/>
  <c r="K50"/>
  <c r="K53"/>
  <c r="P78"/>
  <c r="N18"/>
  <c r="H70"/>
  <c r="B53"/>
  <c r="H27"/>
  <c r="L50"/>
  <c r="K61"/>
  <c r="I95"/>
  <c r="G30"/>
  <c r="P19"/>
  <c r="B44"/>
  <c r="H86"/>
  <c r="H39"/>
  <c r="P27"/>
  <c r="I13"/>
  <c r="P7"/>
  <c r="Q55"/>
  <c r="L28"/>
  <c r="G68"/>
  <c r="K5"/>
  <c r="H23"/>
  <c r="Q77"/>
  <c r="G58"/>
  <c r="O23"/>
  <c r="G87"/>
  <c r="J22"/>
  <c r="P62"/>
  <c r="N98"/>
  <c r="Q49"/>
  <c r="J25"/>
  <c r="G85"/>
  <c r="P61"/>
  <c r="K71"/>
  <c r="P36"/>
  <c r="N89"/>
  <c r="J89"/>
  <c r="I4"/>
  <c r="J47"/>
  <c r="L91"/>
  <c r="L46"/>
  <c r="B39"/>
  <c r="Q75"/>
  <c r="H7"/>
  <c r="N70"/>
  <c r="O92"/>
  <c r="B96"/>
  <c r="I7"/>
  <c r="N15"/>
  <c r="L3"/>
  <c r="O51"/>
  <c r="H87"/>
  <c r="H89"/>
  <c r="K49"/>
  <c r="L58"/>
  <c r="L75"/>
  <c r="O94"/>
  <c r="I60"/>
  <c r="N83"/>
  <c r="O19"/>
  <c r="P51"/>
  <c r="N51"/>
  <c r="L66"/>
  <c r="I46"/>
  <c r="Q89"/>
  <c r="B46"/>
  <c r="P41"/>
  <c r="K77"/>
  <c r="N43"/>
  <c r="K92"/>
  <c r="P21"/>
  <c r="N38"/>
  <c r="J37"/>
  <c r="I42"/>
  <c r="P23"/>
  <c r="K27"/>
  <c r="I27"/>
  <c r="K51"/>
  <c r="B77"/>
  <c r="G5"/>
  <c r="G41"/>
  <c r="L77"/>
  <c r="K62"/>
  <c r="H61"/>
  <c r="I75"/>
  <c r="G75"/>
  <c r="I71"/>
  <c r="L42"/>
  <c r="Q3"/>
  <c r="O45"/>
  <c r="N77"/>
  <c r="K44"/>
  <c r="I89"/>
  <c r="J51"/>
  <c r="B4"/>
  <c r="H82"/>
  <c r="G80"/>
  <c r="G72"/>
  <c r="Q21"/>
  <c r="G94"/>
  <c r="J84"/>
  <c r="P73"/>
  <c r="O22"/>
  <c r="K66"/>
  <c r="H67"/>
  <c r="O79"/>
  <c r="H62"/>
  <c r="Q27"/>
  <c r="J4"/>
  <c r="I28"/>
  <c r="I31"/>
  <c r="O17"/>
  <c r="I49"/>
  <c r="G61"/>
  <c r="B52"/>
  <c r="L63"/>
  <c r="G14"/>
  <c r="K88"/>
  <c r="B43"/>
  <c r="K95"/>
  <c r="Q32"/>
  <c r="H32"/>
  <c r="B23"/>
  <c r="Q45"/>
  <c r="Q80"/>
  <c r="B98"/>
  <c r="K13"/>
  <c r="I47"/>
  <c r="I80"/>
  <c r="G22"/>
  <c r="Q23"/>
  <c r="I65"/>
  <c r="B24"/>
  <c r="H64"/>
  <c r="I81"/>
  <c r="G23"/>
  <c r="H55"/>
  <c r="J55"/>
  <c r="P35"/>
  <c r="N21"/>
  <c r="G65"/>
  <c r="I79"/>
  <c r="O3"/>
  <c r="L62"/>
  <c r="J86"/>
  <c r="L96"/>
  <c r="H2"/>
  <c r="G91"/>
  <c r="J61"/>
  <c r="J87"/>
  <c r="O10"/>
  <c r="I37"/>
  <c r="O93"/>
  <c r="H79"/>
  <c r="N30"/>
  <c r="G35"/>
  <c r="L89"/>
  <c r="K26"/>
  <c r="J38"/>
  <c r="I82"/>
  <c r="B45"/>
  <c r="J63"/>
  <c r="B22"/>
  <c r="L79"/>
  <c r="G13"/>
  <c r="B75"/>
  <c r="G29"/>
  <c r="O29"/>
  <c r="H28"/>
  <c r="H69"/>
  <c r="O38"/>
  <c r="Q95"/>
  <c r="Q25"/>
  <c r="B95"/>
  <c r="H63"/>
  <c r="N50"/>
  <c r="K84"/>
  <c r="Q43"/>
  <c r="B80"/>
  <c r="H46"/>
  <c r="L92"/>
  <c r="J73"/>
  <c r="O64"/>
  <c r="K28"/>
  <c r="L37"/>
  <c r="N25"/>
  <c r="I93"/>
  <c r="I56"/>
  <c r="J5"/>
  <c r="O91"/>
  <c r="Q18"/>
  <c r="P40"/>
  <c r="Q59"/>
  <c r="B50"/>
  <c r="H90"/>
  <c r="P84"/>
  <c r="N4"/>
  <c r="Q65"/>
  <c r="I64"/>
  <c r="L55"/>
  <c r="Q83"/>
  <c r="H4"/>
  <c r="O5"/>
  <c r="L34"/>
  <c r="L16"/>
  <c r="O6"/>
  <c r="Q69"/>
  <c r="J88"/>
  <c r="L82"/>
  <c r="O90"/>
  <c r="G52"/>
  <c r="P67"/>
  <c r="K54"/>
  <c r="N27"/>
  <c r="Q88"/>
  <c r="Q81"/>
  <c r="P15"/>
  <c r="Q60"/>
  <c r="I69"/>
  <c r="G53"/>
  <c r="P48"/>
  <c r="G9"/>
  <c r="G6"/>
  <c r="H95"/>
  <c r="K67"/>
  <c r="O32"/>
  <c r="P13"/>
  <c r="I58"/>
  <c r="L56"/>
  <c r="G93"/>
  <c r="K12"/>
  <c r="O74"/>
  <c r="Q12"/>
  <c r="P3"/>
  <c r="N66"/>
  <c r="O76"/>
  <c r="L15"/>
  <c r="B6"/>
  <c r="I90"/>
  <c r="L93"/>
  <c r="H78"/>
  <c r="H33"/>
  <c r="P46"/>
  <c r="Q34"/>
  <c r="Q6"/>
  <c r="Q19"/>
  <c r="P25"/>
  <c r="O42"/>
  <c r="J27"/>
  <c r="N32"/>
  <c r="H26"/>
  <c r="N94"/>
  <c r="Q30"/>
  <c r="L84"/>
  <c r="Q71"/>
  <c r="G59"/>
  <c r="B33"/>
  <c r="K48"/>
  <c r="K52"/>
  <c r="J42"/>
  <c r="P63"/>
  <c r="K16"/>
  <c r="Q68"/>
  <c r="L9"/>
  <c r="L71"/>
  <c r="I21"/>
  <c r="K39"/>
  <c r="J62"/>
  <c r="P30"/>
  <c r="J6"/>
  <c r="I77"/>
  <c r="L39"/>
  <c r="Q47"/>
  <c r="G25"/>
  <c r="J36"/>
  <c r="G7"/>
  <c r="B81"/>
  <c r="B62"/>
  <c r="Q87"/>
  <c r="N6"/>
  <c r="K20"/>
  <c r="O72"/>
  <c r="H3"/>
  <c r="I59"/>
  <c r="G84"/>
  <c r="O66"/>
  <c r="G71"/>
  <c r="L29"/>
  <c r="H91"/>
  <c r="Q10"/>
  <c r="J10"/>
  <c r="G96"/>
  <c r="Q14"/>
  <c r="O55"/>
  <c r="P5"/>
  <c r="H24"/>
  <c r="L22"/>
  <c r="Q48"/>
  <c r="P80"/>
  <c r="I33"/>
  <c r="Q4"/>
  <c r="G15"/>
  <c r="P95"/>
  <c r="G44"/>
  <c r="P68"/>
  <c r="O28"/>
  <c r="B83"/>
  <c r="J91"/>
  <c r="G78"/>
  <c r="G11"/>
  <c r="K75"/>
  <c r="J12"/>
  <c r="L47"/>
  <c r="J64"/>
  <c r="I98"/>
  <c r="N46"/>
  <c r="B37"/>
  <c r="P69"/>
  <c r="N71"/>
  <c r="N81"/>
  <c r="N47"/>
  <c r="N36"/>
  <c r="N91"/>
  <c r="L35"/>
  <c r="N48"/>
  <c r="B35"/>
  <c r="K87"/>
  <c r="Q51"/>
  <c r="G3"/>
  <c r="N11"/>
  <c r="K14"/>
  <c r="P31"/>
  <c r="L21"/>
  <c r="K7"/>
  <c r="P33"/>
  <c r="B68"/>
  <c r="H98"/>
  <c r="O71"/>
  <c r="B63"/>
  <c r="H31"/>
  <c r="N16"/>
  <c r="G56"/>
  <c r="Q78"/>
  <c r="I25"/>
  <c r="L90"/>
  <c r="O75"/>
  <c r="P76"/>
  <c r="L27"/>
  <c r="J20"/>
  <c r="O68"/>
  <c r="H96"/>
  <c r="N90"/>
  <c r="G55"/>
  <c r="B32"/>
  <c r="Q67"/>
  <c r="L80"/>
  <c r="B20"/>
  <c r="B12"/>
  <c r="K29"/>
  <c r="O53"/>
  <c r="H11"/>
  <c r="J59"/>
  <c r="J83"/>
  <c r="L78"/>
  <c r="G27"/>
  <c r="O95"/>
  <c r="K24"/>
  <c r="B86"/>
  <c r="I30"/>
  <c r="P72"/>
  <c r="H22"/>
  <c r="N80"/>
  <c r="N54"/>
  <c r="I51"/>
  <c r="I85"/>
  <c r="J58"/>
  <c r="B79"/>
  <c r="K31"/>
  <c r="P50"/>
  <c r="N33"/>
  <c r="P49"/>
  <c r="O63"/>
  <c r="B72"/>
  <c r="K33"/>
  <c r="N40"/>
  <c r="K17"/>
  <c r="K74"/>
  <c r="O86"/>
  <c r="H93"/>
  <c r="O56"/>
  <c r="B16"/>
  <c r="H44"/>
  <c r="O81"/>
  <c r="P37"/>
  <c r="L14"/>
  <c r="K69"/>
  <c r="K32"/>
  <c r="I68"/>
  <c r="I41"/>
  <c r="J33"/>
  <c r="N61"/>
  <c r="K85"/>
  <c r="N79"/>
  <c r="K15"/>
  <c r="B89"/>
  <c r="H94"/>
  <c r="P85"/>
  <c r="L10"/>
  <c r="G82"/>
  <c r="O57"/>
  <c r="O70"/>
  <c r="O7"/>
  <c r="O11"/>
  <c r="H51"/>
  <c r="L24"/>
  <c r="H43"/>
  <c r="Q92"/>
  <c r="N95"/>
  <c r="K70"/>
  <c r="P97"/>
  <c r="B49"/>
  <c r="P29"/>
  <c r="B74"/>
  <c r="I54"/>
  <c r="B91"/>
  <c r="G98"/>
  <c r="B76"/>
  <c r="B5"/>
  <c r="O77"/>
  <c r="B61"/>
  <c r="H21"/>
  <c r="O52"/>
  <c r="J16"/>
  <c r="J78"/>
  <c r="J57"/>
  <c r="I76"/>
  <c r="G8"/>
  <c r="L43"/>
  <c r="P44"/>
  <c r="Q37"/>
  <c r="L81"/>
  <c r="O49"/>
  <c r="J8"/>
  <c r="J32"/>
  <c r="J92"/>
  <c r="P65"/>
  <c r="J24"/>
  <c r="Q74"/>
  <c r="I94"/>
  <c r="G74"/>
  <c r="H19"/>
  <c r="O44"/>
  <c r="L83"/>
  <c r="P87"/>
  <c r="I44"/>
  <c r="I12"/>
  <c r="O35"/>
  <c r="O60"/>
  <c r="Q50"/>
  <c r="P6"/>
  <c r="K57"/>
  <c r="B11"/>
  <c r="I10"/>
  <c r="G83"/>
  <c r="D1"/>
  <c r="K19"/>
  <c r="B67"/>
  <c r="B57"/>
  <c r="H20"/>
  <c r="P53"/>
  <c r="I29"/>
  <c r="B65"/>
  <c r="P70"/>
  <c r="I17"/>
  <c r="B56"/>
  <c r="Q57"/>
  <c r="Q38"/>
  <c r="H15"/>
  <c r="K96"/>
  <c r="O33"/>
  <c r="P83"/>
  <c r="G67"/>
  <c r="J35"/>
  <c r="O14"/>
  <c r="G69"/>
  <c r="G63"/>
  <c r="G54"/>
  <c r="Q54"/>
  <c r="P39"/>
  <c r="H38"/>
  <c r="Q56"/>
  <c r="N85"/>
  <c r="H25"/>
  <c r="K97"/>
  <c r="H16"/>
  <c r="P42"/>
  <c r="O58"/>
  <c r="H5"/>
  <c r="B34"/>
  <c r="N97"/>
  <c r="P22"/>
  <c r="B21"/>
  <c r="N86"/>
  <c r="J82"/>
  <c r="H59"/>
  <c r="P88"/>
  <c r="Q52"/>
  <c r="O61"/>
  <c r="Q82"/>
  <c r="O25"/>
  <c r="B7"/>
  <c r="I86"/>
  <c r="O73"/>
  <c r="N23"/>
  <c r="O85"/>
  <c r="K63"/>
  <c r="N37"/>
  <c r="Q53"/>
  <c r="H53"/>
  <c r="N59"/>
  <c r="K45"/>
  <c r="I16"/>
  <c r="J68"/>
  <c r="P94"/>
  <c r="N45"/>
  <c r="P90"/>
  <c r="Q64"/>
  <c r="P4"/>
  <c r="G24"/>
  <c r="Q91"/>
  <c r="Q66"/>
  <c r="B54"/>
  <c r="Q35"/>
  <c r="L17"/>
  <c r="B90"/>
  <c r="J77"/>
  <c r="H6"/>
  <c r="L94"/>
  <c r="J40"/>
  <c r="K35"/>
  <c r="N19"/>
  <c r="L23"/>
  <c r="J56"/>
  <c r="Q22"/>
  <c r="L68"/>
  <c r="J98"/>
  <c r="L97"/>
  <c r="P45"/>
  <c r="O8"/>
  <c r="G2"/>
  <c r="N41"/>
  <c r="P96"/>
  <c r="G50"/>
  <c r="L98"/>
  <c r="H84"/>
  <c r="K41"/>
  <c r="O50"/>
  <c r="Q13"/>
  <c r="B51"/>
  <c r="L19"/>
  <c r="B29"/>
  <c r="B47"/>
  <c r="J74"/>
  <c r="N82"/>
  <c r="P18"/>
  <c r="G70"/>
  <c r="Q24"/>
  <c r="P64"/>
  <c r="G47"/>
  <c r="Q72"/>
  <c r="B42"/>
  <c r="I87"/>
  <c r="I78"/>
  <c r="N34"/>
  <c r="N84"/>
  <c r="L12"/>
  <c r="Q86"/>
  <c r="J52"/>
  <c r="N24"/>
  <c r="J54"/>
  <c r="H41"/>
  <c r="N20"/>
  <c r="P20"/>
  <c r="H10"/>
  <c r="O27"/>
  <c r="R20" l="1"/>
  <c r="R24"/>
  <c r="R84"/>
  <c r="R34"/>
  <c r="M78"/>
  <c r="M87"/>
  <c r="C42"/>
  <c r="F42"/>
  <c r="D42"/>
  <c r="E42"/>
  <c r="R82"/>
  <c r="C47"/>
  <c r="E47"/>
  <c r="D47"/>
  <c r="F47"/>
  <c r="E29"/>
  <c r="F29"/>
  <c r="D29"/>
  <c r="C29"/>
  <c r="F51"/>
  <c r="C51"/>
  <c r="E51"/>
  <c r="D51"/>
  <c r="R41"/>
  <c r="R19"/>
  <c r="E90"/>
  <c r="C90"/>
  <c r="D90"/>
  <c r="F90"/>
  <c r="E54"/>
  <c r="C54"/>
  <c r="D54"/>
  <c r="F54"/>
  <c r="R45"/>
  <c r="M16"/>
  <c r="R59"/>
  <c r="R37"/>
  <c r="R23"/>
  <c r="M86"/>
  <c r="E7"/>
  <c r="C7"/>
  <c r="D7"/>
  <c r="F7"/>
  <c r="R86"/>
  <c r="F21"/>
  <c r="C21"/>
  <c r="D21"/>
  <c r="E21"/>
  <c r="R97"/>
  <c r="F34"/>
  <c r="D34"/>
  <c r="C34"/>
  <c r="E34"/>
  <c r="R85"/>
  <c r="E56"/>
  <c r="C56"/>
  <c r="F56"/>
  <c r="D56"/>
  <c r="M17"/>
  <c r="F65"/>
  <c r="C65"/>
  <c r="D65"/>
  <c r="E65"/>
  <c r="M29"/>
  <c r="C57"/>
  <c r="D57"/>
  <c r="F57"/>
  <c r="E57"/>
  <c r="C67"/>
  <c r="E67"/>
  <c r="F67"/>
  <c r="D67"/>
  <c r="M10"/>
  <c r="C11"/>
  <c r="F11"/>
  <c r="E11"/>
  <c r="D11"/>
  <c r="M12"/>
  <c r="M44"/>
  <c r="M94"/>
  <c r="M76"/>
  <c r="C61"/>
  <c r="F61"/>
  <c r="E61"/>
  <c r="D61"/>
  <c r="E5"/>
  <c r="F5"/>
  <c r="C5"/>
  <c r="D5"/>
  <c r="C76"/>
  <c r="E76"/>
  <c r="F76"/>
  <c r="D76"/>
  <c r="F91"/>
  <c r="E91"/>
  <c r="C91"/>
  <c r="D91"/>
  <c r="M54"/>
  <c r="C74"/>
  <c r="E74"/>
  <c r="D74"/>
  <c r="F74"/>
  <c r="F49"/>
  <c r="C49"/>
  <c r="D49"/>
  <c r="E49"/>
  <c r="R95"/>
  <c r="C89"/>
  <c r="D89"/>
  <c r="F89"/>
  <c r="E89"/>
  <c r="R79"/>
  <c r="R61"/>
  <c r="M41"/>
  <c r="M68"/>
  <c r="D16"/>
  <c r="C16"/>
  <c r="F16"/>
  <c r="E16"/>
  <c r="R40"/>
  <c r="D72"/>
  <c r="F72"/>
  <c r="E72"/>
  <c r="C72"/>
  <c r="R33"/>
  <c r="E79"/>
  <c r="F79"/>
  <c r="C79"/>
  <c r="D79"/>
  <c r="M85"/>
  <c r="M51"/>
  <c r="R54"/>
  <c r="R80"/>
  <c r="M30"/>
  <c r="E86"/>
  <c r="D86"/>
  <c r="F86"/>
  <c r="C86"/>
  <c r="D12"/>
  <c r="C12"/>
  <c r="F12"/>
  <c r="E12"/>
  <c r="F20"/>
  <c r="C20"/>
  <c r="D20"/>
  <c r="E20"/>
  <c r="E32"/>
  <c r="D32"/>
  <c r="F32"/>
  <c r="C32"/>
  <c r="R90"/>
  <c r="M25"/>
  <c r="R16"/>
  <c r="E63"/>
  <c r="C63"/>
  <c r="F63"/>
  <c r="D63"/>
  <c r="F68"/>
  <c r="C68"/>
  <c r="E68"/>
  <c r="D68"/>
  <c r="R11"/>
  <c r="G99"/>
  <c r="F35"/>
  <c r="E35"/>
  <c r="D35"/>
  <c r="C35"/>
  <c r="R48"/>
  <c r="R91"/>
  <c r="R36"/>
  <c r="R47"/>
  <c r="R81"/>
  <c r="R71"/>
  <c r="C37"/>
  <c r="F37"/>
  <c r="D37"/>
  <c r="E37"/>
  <c r="R46"/>
  <c r="M98"/>
  <c r="C83"/>
  <c r="E83"/>
  <c r="D83"/>
  <c r="F83"/>
  <c r="M33"/>
  <c r="M59"/>
  <c r="H99"/>
  <c r="R6"/>
  <c r="F62"/>
  <c r="D62"/>
  <c r="E62"/>
  <c r="C62"/>
  <c r="C81"/>
  <c r="D81"/>
  <c r="F81"/>
  <c r="E81"/>
  <c r="M77"/>
  <c r="M21"/>
  <c r="F33"/>
  <c r="D33"/>
  <c r="C33"/>
  <c r="E33"/>
  <c r="R94"/>
  <c r="R32"/>
  <c r="M90"/>
  <c r="C6"/>
  <c r="E6"/>
  <c r="F6"/>
  <c r="D6"/>
  <c r="R66"/>
  <c r="P99"/>
  <c r="M58"/>
  <c r="M69"/>
  <c r="R27"/>
  <c r="M64"/>
  <c r="R4"/>
  <c r="E50"/>
  <c r="C50"/>
  <c r="D50"/>
  <c r="F50"/>
  <c r="M56"/>
  <c r="M93"/>
  <c r="R25"/>
  <c r="D80"/>
  <c r="C80"/>
  <c r="F80"/>
  <c r="E80"/>
  <c r="R50"/>
  <c r="C95"/>
  <c r="D95"/>
  <c r="E95"/>
  <c r="F95"/>
  <c r="D75"/>
  <c r="E75"/>
  <c r="C75"/>
  <c r="F75"/>
  <c r="C22"/>
  <c r="E22"/>
  <c r="D22"/>
  <c r="F22"/>
  <c r="F45"/>
  <c r="E45"/>
  <c r="D45"/>
  <c r="C45"/>
  <c r="M82"/>
  <c r="R30"/>
  <c r="M37"/>
  <c r="O99"/>
  <c r="M79"/>
  <c r="R21"/>
  <c r="M81"/>
  <c r="F24"/>
  <c r="D24"/>
  <c r="E24"/>
  <c r="C24"/>
  <c r="M65"/>
  <c r="M80"/>
  <c r="M47"/>
  <c r="C98"/>
  <c r="E98"/>
  <c r="F98"/>
  <c r="D98"/>
  <c r="D23"/>
  <c r="F23"/>
  <c r="E23"/>
  <c r="C23"/>
  <c r="C43"/>
  <c r="E43"/>
  <c r="F43"/>
  <c r="D43"/>
  <c r="D52"/>
  <c r="C52"/>
  <c r="F52"/>
  <c r="E52"/>
  <c r="M49"/>
  <c r="M31"/>
  <c r="M28"/>
  <c r="C4"/>
  <c r="D4"/>
  <c r="E4"/>
  <c r="F4"/>
  <c r="M89"/>
  <c r="R77"/>
  <c r="Q99"/>
  <c r="M71"/>
  <c r="M75"/>
  <c r="E77"/>
  <c r="C77"/>
  <c r="D77"/>
  <c r="F77"/>
  <c r="M27"/>
  <c r="M42"/>
  <c r="R38"/>
  <c r="R43"/>
  <c r="E46"/>
  <c r="C46"/>
  <c r="D46"/>
  <c r="F46"/>
  <c r="M46"/>
  <c r="R51"/>
  <c r="R83"/>
  <c r="M60"/>
  <c r="L99"/>
  <c r="R15"/>
  <c r="M7"/>
  <c r="D96"/>
  <c r="C96"/>
  <c r="F96"/>
  <c r="E96"/>
  <c r="R70"/>
  <c r="D39"/>
  <c r="C39"/>
  <c r="F39"/>
  <c r="E39"/>
  <c r="M4"/>
  <c r="R89"/>
  <c r="R98"/>
  <c r="M13"/>
  <c r="F44"/>
  <c r="D44"/>
  <c r="C44"/>
  <c r="E44"/>
  <c r="M95"/>
  <c r="E53"/>
  <c r="F53"/>
  <c r="D53"/>
  <c r="C53"/>
  <c r="R18"/>
  <c r="R29"/>
  <c r="R8"/>
  <c r="R56"/>
  <c r="C26"/>
  <c r="F26"/>
  <c r="E26"/>
  <c r="D26"/>
  <c r="D93"/>
  <c r="E93"/>
  <c r="F93"/>
  <c r="C93"/>
  <c r="M63"/>
  <c r="D30"/>
  <c r="F30"/>
  <c r="C30"/>
  <c r="E30"/>
  <c r="M19"/>
  <c r="M39"/>
  <c r="I99"/>
  <c r="M3"/>
  <c r="R31"/>
  <c r="R3"/>
  <c r="N99"/>
  <c r="R92"/>
  <c r="C27"/>
  <c r="F27"/>
  <c r="E27"/>
  <c r="D27"/>
  <c r="R74"/>
  <c r="F85"/>
  <c r="D85"/>
  <c r="C85"/>
  <c r="E85"/>
  <c r="R53"/>
  <c r="M67"/>
  <c r="M24"/>
  <c r="F94"/>
  <c r="C94"/>
  <c r="D94"/>
  <c r="E94"/>
  <c r="M50"/>
  <c r="R96"/>
  <c r="R55"/>
  <c r="E8"/>
  <c r="C8"/>
  <c r="D8"/>
  <c r="F8"/>
  <c r="R64"/>
  <c r="M35"/>
  <c r="R62"/>
  <c r="R14"/>
  <c r="R39"/>
  <c r="M88"/>
  <c r="E92"/>
  <c r="F92"/>
  <c r="D92"/>
  <c r="C92"/>
  <c r="D41"/>
  <c r="E41"/>
  <c r="C41"/>
  <c r="F41"/>
  <c r="M45"/>
  <c r="R75"/>
  <c r="R58"/>
  <c r="F97"/>
  <c r="E97"/>
  <c r="D97"/>
  <c r="C97"/>
  <c r="M40"/>
  <c r="R52"/>
  <c r="F73"/>
  <c r="C73"/>
  <c r="E73"/>
  <c r="D73"/>
  <c r="R49"/>
  <c r="R42"/>
  <c r="M14"/>
  <c r="R7"/>
  <c r="R93"/>
  <c r="R72"/>
  <c r="F55"/>
  <c r="E55"/>
  <c r="C55"/>
  <c r="D55"/>
  <c r="R13"/>
  <c r="M72"/>
  <c r="M6"/>
  <c r="M83"/>
  <c r="E58"/>
  <c r="D58"/>
  <c r="F58"/>
  <c r="C58"/>
  <c r="F36"/>
  <c r="C36"/>
  <c r="E36"/>
  <c r="D36"/>
  <c r="M73"/>
  <c r="R78"/>
  <c r="R68"/>
  <c r="E31"/>
  <c r="F31"/>
  <c r="C31"/>
  <c r="D31"/>
  <c r="K99"/>
  <c r="M20"/>
  <c r="C70"/>
  <c r="D70"/>
  <c r="F70"/>
  <c r="E70"/>
  <c r="R88"/>
  <c r="R22"/>
  <c r="R87"/>
  <c r="F9"/>
  <c r="E9"/>
  <c r="C9"/>
  <c r="D9"/>
  <c r="M18"/>
  <c r="R63"/>
  <c r="R57"/>
  <c r="E18"/>
  <c r="F18"/>
  <c r="D18"/>
  <c r="C18"/>
  <c r="C15"/>
  <c r="F15"/>
  <c r="E15"/>
  <c r="D15"/>
  <c r="E69"/>
  <c r="D69"/>
  <c r="C69"/>
  <c r="F69"/>
  <c r="D88"/>
  <c r="F88"/>
  <c r="C88"/>
  <c r="E88"/>
  <c r="F14"/>
  <c r="E14"/>
  <c r="D14"/>
  <c r="C14"/>
  <c r="R76"/>
  <c r="M11"/>
  <c r="C25"/>
  <c r="E25"/>
  <c r="D25"/>
  <c r="F25"/>
  <c r="M8"/>
  <c r="C71"/>
  <c r="D71"/>
  <c r="F71"/>
  <c r="E71"/>
  <c r="M23"/>
  <c r="M96"/>
  <c r="R12"/>
  <c r="M55"/>
  <c r="J99"/>
  <c r="C13"/>
  <c r="F13"/>
  <c r="D13"/>
  <c r="E13"/>
  <c r="M97"/>
  <c r="R17"/>
  <c r="M32"/>
  <c r="F17"/>
  <c r="D17"/>
  <c r="C17"/>
  <c r="E17"/>
  <c r="M84"/>
  <c r="M34"/>
  <c r="M91"/>
  <c r="R60"/>
  <c r="M70"/>
  <c r="M22"/>
  <c r="F10"/>
  <c r="D10"/>
  <c r="C10"/>
  <c r="E10"/>
  <c r="E66"/>
  <c r="D66"/>
  <c r="F66"/>
  <c r="C66"/>
  <c r="M36"/>
  <c r="R9"/>
  <c r="C84"/>
  <c r="E84"/>
  <c r="D84"/>
  <c r="F84"/>
  <c r="M53"/>
  <c r="R5"/>
  <c r="E48"/>
  <c r="D48"/>
  <c r="F48"/>
  <c r="C48"/>
  <c r="E87"/>
  <c r="C87"/>
  <c r="F87"/>
  <c r="D87"/>
  <c r="B99"/>
  <c r="E3"/>
  <c r="F3"/>
  <c r="F99" s="1"/>
  <c r="C3"/>
  <c r="D3"/>
  <c r="C60"/>
  <c r="D60"/>
  <c r="E60"/>
  <c r="F60"/>
  <c r="M66"/>
  <c r="R67"/>
  <c r="F78"/>
  <c r="E78"/>
  <c r="D78"/>
  <c r="C78"/>
  <c r="F19"/>
  <c r="E19"/>
  <c r="D19"/>
  <c r="C19"/>
  <c r="R44"/>
  <c r="R26"/>
  <c r="D82"/>
  <c r="E82"/>
  <c r="C82"/>
  <c r="F82"/>
  <c r="E40"/>
  <c r="C40"/>
  <c r="D40"/>
  <c r="F40"/>
  <c r="M15"/>
  <c r="M38"/>
  <c r="M43"/>
  <c r="M26"/>
  <c r="R28"/>
  <c r="R35"/>
  <c r="M52"/>
  <c r="M48"/>
  <c r="R65"/>
  <c r="M62"/>
  <c r="M74"/>
  <c r="M9"/>
  <c r="M5"/>
  <c r="M61"/>
  <c r="F59"/>
  <c r="C59"/>
  <c r="D59"/>
  <c r="E59"/>
  <c r="R73"/>
  <c r="F28"/>
  <c r="C28"/>
  <c r="E28"/>
  <c r="D28"/>
  <c r="M57"/>
  <c r="F38"/>
  <c r="C38"/>
  <c r="E38"/>
  <c r="D38"/>
  <c r="R69"/>
  <c r="R10"/>
  <c r="R99" s="1"/>
  <c r="E64"/>
  <c r="D64"/>
  <c r="F64"/>
  <c r="C64"/>
  <c r="M92"/>
  <c r="T15" i="73"/>
  <c r="Q16"/>
  <c r="D16" i="26" s="1"/>
  <c r="P16" i="73"/>
  <c r="D16" i="24" s="1"/>
  <c r="R16" i="73"/>
  <c r="D16" i="29" s="1"/>
  <c r="S16" i="73"/>
  <c r="D16" i="28" s="1"/>
  <c r="K14" i="65"/>
  <c r="D99" i="78" l="1"/>
  <c r="C99"/>
  <c r="M99"/>
  <c r="E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AY82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CP30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<sst xmlns="http://schemas.openxmlformats.org/spreadsheetml/2006/main" count="9012" uniqueCount="578">
  <si>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</si>
  <si>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</si>
  <si>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</si>
  <si>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</si>
  <si>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</si>
  <si>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</si>
  <si>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</si>
  <si>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</si>
  <si>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</si>
  <si>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</si>
  <si>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</si>
  <si>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</si>
  <si>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</si>
  <si>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</si>
  <si>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</si>
  <si>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</si>
  <si>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</si>
  <si>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</si>
  <si>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</si>
  <si>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</si>
  <si>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</si>
  <si>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</si>
  <si>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</si>
  <si>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</si>
  <si>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</si>
  <si>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</si>
  <si>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</si>
  <si>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</si>
  <si>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</si>
  <si>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</si>
  <si>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</si>
  <si>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</si>
  <si>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</si>
  <si>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</si>
  <si>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</si>
  <si>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</si>
  <si>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</si>
  <si>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</si>
  <si>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</si>
  <si>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</si>
  <si>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</si>
  <si>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</si>
  <si>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</si>
  <si>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</si>
  <si>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</si>
  <si>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</si>
  <si>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</si>
  <si>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</si>
  <si>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</si>
  <si>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</si>
  <si>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</si>
  <si>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</si>
  <si>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</si>
  <si>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</si>
  <si>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</si>
  <si>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</si>
  <si>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</si>
  <si>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</si>
  <si>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</si>
  <si>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</si>
  <si>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</si>
  <si>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</si>
  <si>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</si>
  <si>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</si>
  <si>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</si>
  <si>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</si>
  <si>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</si>
  <si>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</si>
  <si>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</si>
  <si>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</si>
  <si>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</si>
  <si>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</si>
  <si>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</si>
  <si>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</si>
  <si>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</si>
  <si>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</si>
  <si>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</si>
  <si>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</si>
  <si>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</si>
  <si>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</si>
  <si>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</si>
  <si>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</si>
  <si>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</si>
  <si>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</si>
  <si>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</si>
  <si>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</si>
  <si>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</si>
  <si>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</si>
  <si>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</si>
  <si>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</si>
  <si>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</si>
  <si>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</si>
  <si>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</si>
  <si>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</si>
  <si>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</si>
  <si>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</si>
  <si>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</si>
  <si>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</si>
  <si>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</si>
  <si>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</si>
  <si>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</si>
  <si>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</si>
  <si>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</si>
  <si>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</si>
  <si>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</si>
  <si>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</si>
  <si>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</si>
  <si>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</si>
  <si>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</si>
  <si>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</si>
  <si>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</si>
  <si>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</si>
  <si>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</si>
  <si>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</si>
  <si>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</si>
  <si>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</si>
  <si>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</si>
  <si>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</si>
  <si>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</si>
  <si>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</si>
  <si>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</si>
  <si>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</si>
  <si>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</si>
  <si>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</si>
  <si>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</si>
  <si>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</si>
  <si>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</si>
  <si>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</si>
  <si>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</si>
  <si>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</si>
  <si>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</si>
  <si>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</si>
  <si>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</si>
  <si>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</si>
  <si>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</si>
  <si>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</si>
  <si>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</si>
  <si>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</si>
  <si>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</si>
  <si>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</si>
  <si>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</si>
  <si>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</si>
  <si>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</si>
  <si>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</si>
  <si>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</si>
  <si>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</si>
  <si>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</si>
  <si>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</si>
  <si>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</si>
  <si>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</si>
  <si>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</si>
  <si>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</si>
  <si>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</si>
  <si>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</si>
  <si>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</si>
  <si>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</si>
  <si>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</si>
  <si>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</si>
  <si>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</si>
  <si>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</si>
  <si>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</si>
  <si>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</si>
  <si>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</si>
  <si>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</si>
  <si>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</si>
  <si>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</si>
  <si>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</si>
  <si>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</si>
  <si>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</si>
  <si>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</si>
  <si>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</si>
  <si>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</si>
  <si>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</si>
  <si>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</si>
  <si>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</si>
  <si>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</si>
  <si>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</si>
  <si>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</si>
  <si>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</si>
  <si>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</si>
  <si>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</si>
  <si>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</si>
  <si>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</si>
  <si>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</si>
  <si>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</si>
  <si>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</si>
  <si>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</si>
  <si>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</si>
  <si>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</si>
  <si>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</si>
  <si>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</si>
  <si>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</si>
  <si>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</si>
  <si>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</si>
  <si>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</si>
  <si>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</si>
  <si>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</si>
  <si>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</si>
  <si>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</si>
  <si>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</si>
  <si>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</si>
  <si>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</si>
  <si>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</si>
  <si>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</si>
  <si>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</si>
  <si>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</si>
  <si>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</si>
  <si>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</si>
  <si>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</si>
  <si>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</si>
  <si>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</si>
  <si>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</si>
  <si>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</si>
  <si>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</si>
  <si>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</si>
  <si>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</si>
  <si>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</si>
  <si>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</si>
  <si>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</si>
  <si>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</si>
  <si>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</si>
  <si>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</si>
  <si>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</si>
  <si>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</si>
  <si>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</si>
  <si>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</si>
  <si>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</si>
  <si>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</si>
  <si>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</si>
  <si>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</si>
  <si>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</si>
  <si>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</si>
  <si>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</si>
  <si>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</si>
  <si>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</si>
  <si>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</si>
  <si>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</si>
  <si>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</si>
  <si>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</si>
  <si>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</si>
  <si>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</si>
  <si>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</si>
  <si>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</si>
  <si>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</si>
  <si>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</si>
  <si>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</si>
  <si>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</si>
  <si>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</si>
  <si>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</si>
  <si>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</si>
  <si>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</si>
  <si>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</si>
  <si>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</si>
  <si>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</si>
  <si>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</si>
  <si>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</si>
  <si>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</si>
  <si>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</si>
  <si>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</si>
  <si>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</si>
  <si>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</si>
  <si>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</si>
  <si>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</si>
  <si>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</si>
  <si>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</si>
  <si>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</si>
  <si>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</si>
  <si>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</si>
  <si>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</si>
  <si>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</si>
  <si>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</si>
  <si>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</si>
  <si>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</si>
  <si>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</si>
  <si>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</si>
  <si>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</si>
  <si>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</si>
  <si>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</si>
  <si>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</si>
  <si>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</si>
  <si>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</si>
  <si>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</si>
  <si>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</si>
  <si>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</si>
  <si>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</si>
  <si>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</si>
  <si>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</si>
  <si>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</si>
  <si>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</si>
  <si>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</si>
  <si>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</si>
  <si>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</si>
  <si>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</si>
  <si>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</si>
  <si>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</si>
  <si>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</si>
  <si>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</si>
  <si>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</si>
  <si>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</si>
  <si>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</si>
  <si>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</si>
  <si>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</si>
  <si>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</si>
  <si>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</si>
  <si>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</si>
  <si>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</si>
  <si>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</si>
  <si>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</si>
  <si>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</si>
  <si>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</si>
  <si>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</si>
  <si>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</si>
  <si>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</si>
  <si>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</si>
  <si>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</si>
  <si>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</si>
  <si>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</si>
  <si>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</si>
  <si>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</si>
  <si>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</si>
  <si>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</si>
  <si>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</si>
  <si>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</si>
  <si>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</si>
  <si>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</si>
  <si>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</si>
  <si>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</si>
  <si>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</si>
  <si>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</si>
  <si>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</si>
  <si>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</si>
  <si>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</si>
  <si>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</si>
  <si>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</si>
  <si>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</si>
  <si>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</si>
  <si>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</si>
  <si>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</si>
  <si>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</si>
  <si>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</si>
  <si>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</si>
  <si>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</si>
  <si>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</si>
  <si>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</si>
  <si>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</si>
  <si>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</si>
  <si>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</si>
  <si>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</si>
  <si>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</si>
  <si>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</si>
  <si>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</si>
  <si>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</si>
  <si>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</si>
  <si>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</si>
  <si>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</si>
  <si>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</si>
  <si>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</si>
  <si>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</si>
  <si>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</si>
  <si>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</si>
  <si>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</si>
  <si>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</si>
  <si>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</si>
  <si>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</si>
  <si>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</si>
  <si>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</si>
  <si>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</si>
  <si>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</si>
  <si>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</si>
  <si>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</si>
  <si>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</si>
  <si>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</si>
  <si>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</si>
  <si>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</si>
  <si>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</si>
  <si>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</si>
  <si>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</si>
  <si>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</si>
  <si>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</si>
  <si>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</si>
  <si>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</si>
  <si>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</si>
  <si>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</si>
  <si>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</si>
  <si>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</si>
  <si>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</si>
  <si>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</si>
  <si>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</si>
  <si>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</si>
  <si>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</si>
  <si>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</si>
  <si>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</si>
  <si>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</si>
  <si>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</si>
  <si>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</si>
  <si>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</si>
  <si>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</si>
  <si>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</si>
  <si>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</si>
  <si>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</si>
  <si>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</si>
  <si>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</si>
  <si>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</si>
  <si>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</si>
  <si>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</si>
  <si>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</si>
  <si>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</si>
  <si>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</si>
  <si>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</si>
  <si>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</si>
  <si>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</si>
  <si>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</si>
  <si>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</si>
  <si>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</si>
  <si>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</si>
  <si>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</si>
  <si>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</si>
  <si>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</si>
  <si>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</si>
  <si>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</si>
  <si>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</si>
  <si>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</si>
  <si>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</si>
  <si>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</si>
  <si>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</si>
  <si>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</si>
  <si>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</si>
  <si>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</si>
  <si>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</si>
  <si>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</si>
  <si>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</si>
  <si>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</si>
  <si>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</si>
  <si>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</si>
  <si>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</si>
  <si>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</si>
  <si>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</si>
  <si>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</si>
  <si>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</si>
  <si>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</si>
  <si>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</si>
  <si>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</si>
  <si>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</si>
  <si>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</si>
  <si>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</si>
  <si>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</si>
  <si>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</si>
  <si>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</si>
  <si>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</si>
  <si>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</si>
  <si>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</si>
  <si>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</si>
  <si>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</si>
  <si>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</si>
  <si>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</si>
  <si>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</si>
  <si>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</si>
  <si>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</si>
  <si>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</si>
  <si>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</si>
  <si>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</si>
  <si>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</si>
  <si>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</si>
  <si>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</si>
  <si>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</si>
  <si>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</si>
  <si>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</si>
  <si>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</si>
  <si>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</si>
  <si>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</si>
  <si>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</si>
  <si>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</si>
  <si>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</si>
  <si>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</si>
  <si>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</si>
  <si>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</si>
  <si>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</si>
  <si>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</si>
  <si>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</si>
  <si>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</si>
  <si>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</si>
  <si>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</si>
  <si>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</si>
  <si>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</si>
  <si>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</si>
  <si>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</si>
  <si>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</si>
  <si>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</si>
  <si>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</si>
  <si>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</si>
  <si>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</si>
  <si>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</si>
  <si>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</si>
  <si>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</si>
  <si>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</si>
  <si>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</si>
  <si>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</si>
  <si>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</si>
  <si>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</si>
  <si>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</si>
  <si>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</si>
  <si>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</si>
  <si>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</si>
  <si>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</si>
  <si>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</si>
  <si>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</si>
  <si>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</si>
  <si>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</si>
  <si>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</si>
  <si>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</si>
  <si>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</si>
  <si>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</si>
  <si>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</si>
  <si>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</si>
  <si>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</si>
  <si>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</si>
  <si>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</si>
  <si>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</si>
  <si>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</si>
  <si>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</si>
  <si>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</si>
  <si>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</si>
  <si>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</si>
  <si>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</si>
  <si>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</si>
  <si>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</si>
  <si>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</si>
  <si>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</si>
  <si>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64IS2023/12/30</t>
  </si>
  <si>
    <t>BSHP</t>
  </si>
  <si>
    <t>NR/2023/18105/A/2343</t>
  </si>
  <si>
    <t>CHANJUII</t>
  </si>
  <si>
    <t>NR/2023/18213/C</t>
  </si>
  <si>
    <t>GOA_Beneficiary</t>
  </si>
  <si>
    <t>WR/2023/20256/A/2381</t>
  </si>
  <si>
    <t>WR/2023/20577/A/2377</t>
  </si>
  <si>
    <t>HP</t>
  </si>
  <si>
    <t>NR/2023/17525/A</t>
  </si>
  <si>
    <t>RUVNL</t>
  </si>
  <si>
    <t>NR/2023/17270/A</t>
  </si>
  <si>
    <t>AEML</t>
  </si>
  <si>
    <t>WR/2023/19446/A</t>
  </si>
  <si>
    <t>ITCWIND</t>
  </si>
  <si>
    <t>NR/2023/18074/A/2301</t>
  </si>
  <si>
    <t>SNJSUGARLTDAP</t>
  </si>
  <si>
    <t>NR/2023/18062/A/2331</t>
  </si>
  <si>
    <t>SOLAPUR_SOLAR</t>
  </si>
  <si>
    <t>NR/2023/18214/C</t>
  </si>
  <si>
    <t>Arunachal_Ben</t>
  </si>
  <si>
    <t>NER/2023/1798/C</t>
  </si>
  <si>
    <t>SCLTPS</t>
  </si>
  <si>
    <t>NR/30122023/31122023/IEX_231227_05964</t>
  </si>
  <si>
    <t>UTTARAKHAND</t>
  </si>
  <si>
    <t>NR/01122023/31122023/5412UPCL/CE(Comm)/SE/Banking dt. 17.11.2023</t>
  </si>
  <si>
    <t>SDKSM</t>
  </si>
  <si>
    <t>NR/20122023/31122023/HPX-GTAMLDCRA-141223-05421</t>
  </si>
  <si>
    <t>SINGOLI</t>
  </si>
  <si>
    <t>NR/30122023/30122023/IEX_231229_05989</t>
  </si>
  <si>
    <t>BCMLUH</t>
  </si>
  <si>
    <t>NR/20122023/29022024/IEX_LDC_231218_00502</t>
  </si>
  <si>
    <t>NR/23122023/31122023/HP-17</t>
  </si>
  <si>
    <t>RSRPL_BKN</t>
  </si>
  <si>
    <t>NR/23122023/31122023/SJVN231223NR1309</t>
  </si>
  <si>
    <t>KSEB</t>
  </si>
  <si>
    <t>SR/01122023/31122023/BYPL_KSEB_DEC23</t>
  </si>
  <si>
    <t>NR/23122023/31122023/SJVN231223NR1310</t>
  </si>
  <si>
    <t>SEILP2</t>
  </si>
  <si>
    <t>NR/30122023/30122023/DD20231230NR22009</t>
  </si>
  <si>
    <t>BCMLB001</t>
  </si>
  <si>
    <t>NR/20122023/29022024/IEX_LDC_231218_00501</t>
  </si>
  <si>
    <t>SBSRPC11PL_BKN</t>
  </si>
  <si>
    <t>NR/01102023/02012046/L_NR_2021_17</t>
  </si>
  <si>
    <t>NSPLN MP</t>
  </si>
  <si>
    <t>NR/20122023/31122023/HPX-GTAMLDCRA-141223-05422</t>
  </si>
  <si>
    <t>NR/23122023/31122023/HP-21</t>
  </si>
  <si>
    <t>JHABUA_IPP</t>
  </si>
  <si>
    <t>NR/30122023/30122023/HPX-TAMCTG-291223-05562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</si>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</sst>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110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110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110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110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110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110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37.53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37.53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30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30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30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30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30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30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30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30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30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30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30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30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30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30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30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30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30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30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30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30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30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30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30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209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221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202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195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194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178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165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170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194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204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300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291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226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204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300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300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300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300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205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185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235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235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267</v>
      </c>
    </row>
    <row r="9" spans="1:3">
      <c r="A9" s="46" t="s">
        <v>447</v>
      </c>
      <c r="B9" s="200">
        <v>45290.980902777781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24.8</v>
      </c>
      <c r="C3" s="197">
        <v>24.8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10.34656</v>
      </c>
      <c r="J3" s="21">
        <f>C3*E3/100</f>
        <v>5.7858399999999994</v>
      </c>
      <c r="K3" s="21">
        <f>C3*F3/100</f>
        <v>7.4623200000000001</v>
      </c>
      <c r="L3" s="21">
        <f>C3*G3/100</f>
        <v>1.2052800000000001</v>
      </c>
      <c r="M3" s="156">
        <f>SUM(I3:L3)</f>
        <v>24.800000000000004</v>
      </c>
      <c r="N3" s="22"/>
      <c r="P3" s="37">
        <f t="shared" ref="P3:P34" si="1">I3</f>
        <v>10.34656</v>
      </c>
      <c r="Q3" s="37">
        <f t="shared" ref="Q3:Q34" si="2">J3</f>
        <v>5.7858399999999994</v>
      </c>
      <c r="R3" s="37">
        <f t="shared" ref="R3:R34" si="3">K3</f>
        <v>7.4623200000000001</v>
      </c>
      <c r="S3" s="37">
        <f t="shared" ref="S3:S34" si="4">L3</f>
        <v>1.2052800000000001</v>
      </c>
      <c r="T3" s="37">
        <f>SUM(P3:S3)</f>
        <v>24.800000000000004</v>
      </c>
    </row>
    <row r="4" spans="1:20">
      <c r="A4" s="8" t="s">
        <v>46</v>
      </c>
      <c r="B4" s="197">
        <v>24.8</v>
      </c>
      <c r="C4" s="197">
        <v>24.8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10.34656</v>
      </c>
      <c r="J4" s="21">
        <f t="shared" ref="J4:J67" si="6">C4*E4/100</f>
        <v>5.7858399999999994</v>
      </c>
      <c r="K4" s="21">
        <f t="shared" ref="K4:K67" si="7">C4*F4/100</f>
        <v>7.4623200000000001</v>
      </c>
      <c r="L4" s="21">
        <f t="shared" ref="L4:L67" si="8">C4*G4/100</f>
        <v>1.2052800000000001</v>
      </c>
      <c r="M4" s="157">
        <f t="shared" ref="M4:M67" si="9">SUM(I4:L4)</f>
        <v>24.800000000000004</v>
      </c>
      <c r="N4" s="22"/>
      <c r="P4" s="37">
        <f t="shared" si="1"/>
        <v>10.34656</v>
      </c>
      <c r="Q4" s="37">
        <f t="shared" si="2"/>
        <v>5.7858399999999994</v>
      </c>
      <c r="R4" s="37">
        <f t="shared" si="3"/>
        <v>7.4623200000000001</v>
      </c>
      <c r="S4" s="37">
        <f t="shared" si="4"/>
        <v>1.2052800000000001</v>
      </c>
      <c r="T4" s="37">
        <f t="shared" ref="T4:T67" si="10">SUM(P4:S4)</f>
        <v>24.800000000000004</v>
      </c>
    </row>
    <row r="5" spans="1:20">
      <c r="A5" s="8" t="s">
        <v>47</v>
      </c>
      <c r="B5" s="197">
        <v>24.8</v>
      </c>
      <c r="C5" s="197">
        <v>24.8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10.34656</v>
      </c>
      <c r="J5" s="21">
        <f t="shared" si="6"/>
        <v>5.7858399999999994</v>
      </c>
      <c r="K5" s="21">
        <f t="shared" si="7"/>
        <v>7.4623200000000001</v>
      </c>
      <c r="L5" s="21">
        <f t="shared" si="8"/>
        <v>1.2052800000000001</v>
      </c>
      <c r="M5" s="157">
        <f t="shared" si="9"/>
        <v>24.800000000000004</v>
      </c>
      <c r="N5" s="22"/>
      <c r="P5" s="37">
        <f t="shared" si="1"/>
        <v>10.34656</v>
      </c>
      <c r="Q5" s="37">
        <f t="shared" si="2"/>
        <v>5.7858399999999994</v>
      </c>
      <c r="R5" s="37">
        <f t="shared" si="3"/>
        <v>7.4623200000000001</v>
      </c>
      <c r="S5" s="37">
        <f t="shared" si="4"/>
        <v>1.2052800000000001</v>
      </c>
      <c r="T5" s="37">
        <f t="shared" si="10"/>
        <v>24.800000000000004</v>
      </c>
    </row>
    <row r="6" spans="1:20">
      <c r="A6" s="8" t="s">
        <v>48</v>
      </c>
      <c r="B6" s="197">
        <v>24.8</v>
      </c>
      <c r="C6" s="197">
        <v>24.8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10.34656</v>
      </c>
      <c r="J6" s="21">
        <f t="shared" si="6"/>
        <v>5.7858399999999994</v>
      </c>
      <c r="K6" s="21">
        <f t="shared" si="7"/>
        <v>7.4623200000000001</v>
      </c>
      <c r="L6" s="21">
        <f t="shared" si="8"/>
        <v>1.2052800000000001</v>
      </c>
      <c r="M6" s="157">
        <f t="shared" si="9"/>
        <v>24.800000000000004</v>
      </c>
      <c r="N6" s="22"/>
      <c r="P6" s="37">
        <f t="shared" si="1"/>
        <v>10.34656</v>
      </c>
      <c r="Q6" s="37">
        <f t="shared" si="2"/>
        <v>5.7858399999999994</v>
      </c>
      <c r="R6" s="37">
        <f t="shared" si="3"/>
        <v>7.4623200000000001</v>
      </c>
      <c r="S6" s="37">
        <f t="shared" si="4"/>
        <v>1.2052800000000001</v>
      </c>
      <c r="T6" s="37">
        <f t="shared" si="10"/>
        <v>24.800000000000004</v>
      </c>
    </row>
    <row r="7" spans="1:20">
      <c r="A7" s="8" t="s">
        <v>49</v>
      </c>
      <c r="B7" s="197">
        <v>24.8</v>
      </c>
      <c r="C7" s="197">
        <v>24.8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10.34656</v>
      </c>
      <c r="J7" s="21">
        <f t="shared" si="6"/>
        <v>5.7858399999999994</v>
      </c>
      <c r="K7" s="21">
        <f t="shared" si="7"/>
        <v>7.4623200000000001</v>
      </c>
      <c r="L7" s="21">
        <f t="shared" si="8"/>
        <v>1.2052800000000001</v>
      </c>
      <c r="M7" s="157">
        <f t="shared" si="9"/>
        <v>24.800000000000004</v>
      </c>
      <c r="N7" s="22"/>
      <c r="P7" s="37">
        <f t="shared" si="1"/>
        <v>10.34656</v>
      </c>
      <c r="Q7" s="37">
        <f t="shared" si="2"/>
        <v>5.7858399999999994</v>
      </c>
      <c r="R7" s="37">
        <f t="shared" si="3"/>
        <v>7.4623200000000001</v>
      </c>
      <c r="S7" s="37">
        <f t="shared" si="4"/>
        <v>1.2052800000000001</v>
      </c>
      <c r="T7" s="37">
        <f t="shared" si="10"/>
        <v>24.800000000000004</v>
      </c>
    </row>
    <row r="8" spans="1:20">
      <c r="A8" s="8" t="s">
        <v>50</v>
      </c>
      <c r="B8" s="197">
        <v>24.8</v>
      </c>
      <c r="C8" s="197">
        <v>24.8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10.34656</v>
      </c>
      <c r="J8" s="21">
        <f t="shared" si="6"/>
        <v>5.7858399999999994</v>
      </c>
      <c r="K8" s="21">
        <f t="shared" si="7"/>
        <v>7.4623200000000001</v>
      </c>
      <c r="L8" s="21">
        <f t="shared" si="8"/>
        <v>1.2052800000000001</v>
      </c>
      <c r="M8" s="157">
        <f t="shared" si="9"/>
        <v>24.800000000000004</v>
      </c>
      <c r="N8" s="22"/>
      <c r="P8" s="37">
        <f t="shared" si="1"/>
        <v>10.34656</v>
      </c>
      <c r="Q8" s="37">
        <f t="shared" si="2"/>
        <v>5.7858399999999994</v>
      </c>
      <c r="R8" s="37">
        <f t="shared" si="3"/>
        <v>7.4623200000000001</v>
      </c>
      <c r="S8" s="37">
        <f t="shared" si="4"/>
        <v>1.2052800000000001</v>
      </c>
      <c r="T8" s="37">
        <f t="shared" si="10"/>
        <v>24.800000000000004</v>
      </c>
    </row>
    <row r="9" spans="1:20">
      <c r="A9" s="8" t="s">
        <v>51</v>
      </c>
      <c r="B9" s="197">
        <v>24.8</v>
      </c>
      <c r="C9" s="197">
        <v>24.8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10.34656</v>
      </c>
      <c r="J9" s="21">
        <f t="shared" si="6"/>
        <v>5.7858399999999994</v>
      </c>
      <c r="K9" s="21">
        <f t="shared" si="7"/>
        <v>7.4623200000000001</v>
      </c>
      <c r="L9" s="21">
        <f t="shared" si="8"/>
        <v>1.2052800000000001</v>
      </c>
      <c r="M9" s="157">
        <f t="shared" si="9"/>
        <v>24.800000000000004</v>
      </c>
      <c r="N9" s="22"/>
      <c r="P9" s="37">
        <f t="shared" si="1"/>
        <v>10.34656</v>
      </c>
      <c r="Q9" s="37">
        <f t="shared" si="2"/>
        <v>5.7858399999999994</v>
      </c>
      <c r="R9" s="37">
        <f t="shared" si="3"/>
        <v>7.4623200000000001</v>
      </c>
      <c r="S9" s="37">
        <f t="shared" si="4"/>
        <v>1.2052800000000001</v>
      </c>
      <c r="T9" s="37">
        <f t="shared" si="10"/>
        <v>24.800000000000004</v>
      </c>
    </row>
    <row r="10" spans="1:20">
      <c r="A10" s="8" t="s">
        <v>52</v>
      </c>
      <c r="B10" s="197">
        <v>24.8</v>
      </c>
      <c r="C10" s="197">
        <v>24.8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10.34656</v>
      </c>
      <c r="J10" s="21">
        <f t="shared" si="6"/>
        <v>5.7858399999999994</v>
      </c>
      <c r="K10" s="21">
        <f t="shared" si="7"/>
        <v>7.4623200000000001</v>
      </c>
      <c r="L10" s="21">
        <f t="shared" si="8"/>
        <v>1.2052800000000001</v>
      </c>
      <c r="M10" s="157">
        <f t="shared" si="9"/>
        <v>24.800000000000004</v>
      </c>
      <c r="N10" s="22"/>
      <c r="P10" s="37">
        <f t="shared" si="1"/>
        <v>10.34656</v>
      </c>
      <c r="Q10" s="37">
        <f t="shared" si="2"/>
        <v>5.7858399999999994</v>
      </c>
      <c r="R10" s="37">
        <f t="shared" si="3"/>
        <v>7.4623200000000001</v>
      </c>
      <c r="S10" s="37">
        <f t="shared" si="4"/>
        <v>1.2052800000000001</v>
      </c>
      <c r="T10" s="37">
        <f t="shared" si="10"/>
        <v>24.800000000000004</v>
      </c>
    </row>
    <row r="11" spans="1:20">
      <c r="A11" s="8" t="s">
        <v>53</v>
      </c>
      <c r="B11" s="197">
        <v>24.8</v>
      </c>
      <c r="C11" s="197">
        <v>24.8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10.34656</v>
      </c>
      <c r="J11" s="21">
        <f t="shared" si="6"/>
        <v>5.7858399999999994</v>
      </c>
      <c r="K11" s="21">
        <f t="shared" si="7"/>
        <v>7.4623200000000001</v>
      </c>
      <c r="L11" s="21">
        <f t="shared" si="8"/>
        <v>1.2052800000000001</v>
      </c>
      <c r="M11" s="157">
        <f t="shared" si="9"/>
        <v>24.800000000000004</v>
      </c>
      <c r="N11" s="22"/>
      <c r="P11" s="37">
        <f t="shared" si="1"/>
        <v>10.34656</v>
      </c>
      <c r="Q11" s="37">
        <f t="shared" si="2"/>
        <v>5.7858399999999994</v>
      </c>
      <c r="R11" s="37">
        <f t="shared" si="3"/>
        <v>7.4623200000000001</v>
      </c>
      <c r="S11" s="37">
        <f t="shared" si="4"/>
        <v>1.2052800000000001</v>
      </c>
      <c r="T11" s="37">
        <f t="shared" si="10"/>
        <v>24.800000000000004</v>
      </c>
    </row>
    <row r="12" spans="1:20">
      <c r="A12" s="8" t="s">
        <v>54</v>
      </c>
      <c r="B12" s="197">
        <v>24.8</v>
      </c>
      <c r="C12" s="197">
        <v>24.8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10.34656</v>
      </c>
      <c r="J12" s="21">
        <f t="shared" si="6"/>
        <v>5.7858399999999994</v>
      </c>
      <c r="K12" s="21">
        <f t="shared" si="7"/>
        <v>7.4623200000000001</v>
      </c>
      <c r="L12" s="21">
        <f t="shared" si="8"/>
        <v>1.2052800000000001</v>
      </c>
      <c r="M12" s="157">
        <f t="shared" si="9"/>
        <v>24.800000000000004</v>
      </c>
      <c r="N12" s="22"/>
      <c r="P12" s="37">
        <f t="shared" si="1"/>
        <v>10.34656</v>
      </c>
      <c r="Q12" s="37">
        <f t="shared" si="2"/>
        <v>5.7858399999999994</v>
      </c>
      <c r="R12" s="37">
        <f t="shared" si="3"/>
        <v>7.4623200000000001</v>
      </c>
      <c r="S12" s="37">
        <f t="shared" si="4"/>
        <v>1.2052800000000001</v>
      </c>
      <c r="T12" s="37">
        <f t="shared" si="10"/>
        <v>24.800000000000004</v>
      </c>
    </row>
    <row r="13" spans="1:20">
      <c r="A13" s="8" t="s">
        <v>55</v>
      </c>
      <c r="B13" s="197">
        <v>24.8</v>
      </c>
      <c r="C13" s="197">
        <v>24.8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10.34656</v>
      </c>
      <c r="J13" s="21">
        <f t="shared" si="6"/>
        <v>5.7858399999999994</v>
      </c>
      <c r="K13" s="21">
        <f t="shared" si="7"/>
        <v>7.4623200000000001</v>
      </c>
      <c r="L13" s="21">
        <f t="shared" si="8"/>
        <v>1.2052800000000001</v>
      </c>
      <c r="M13" s="157">
        <f t="shared" si="9"/>
        <v>24.800000000000004</v>
      </c>
      <c r="N13" s="22"/>
      <c r="P13" s="37">
        <f t="shared" si="1"/>
        <v>10.34656</v>
      </c>
      <c r="Q13" s="37">
        <f t="shared" si="2"/>
        <v>5.7858399999999994</v>
      </c>
      <c r="R13" s="37">
        <f t="shared" si="3"/>
        <v>7.4623200000000001</v>
      </c>
      <c r="S13" s="37">
        <f t="shared" si="4"/>
        <v>1.2052800000000001</v>
      </c>
      <c r="T13" s="37">
        <f t="shared" si="10"/>
        <v>24.800000000000004</v>
      </c>
    </row>
    <row r="14" spans="1:20">
      <c r="A14" s="8" t="s">
        <v>56</v>
      </c>
      <c r="B14" s="197">
        <v>24.8</v>
      </c>
      <c r="C14" s="197">
        <v>24.8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10.34656</v>
      </c>
      <c r="J14" s="21">
        <f t="shared" si="6"/>
        <v>5.7858399999999994</v>
      </c>
      <c r="K14" s="21">
        <f t="shared" si="7"/>
        <v>7.4623200000000001</v>
      </c>
      <c r="L14" s="21">
        <f t="shared" si="8"/>
        <v>1.2052800000000001</v>
      </c>
      <c r="M14" s="157">
        <f t="shared" si="9"/>
        <v>24.800000000000004</v>
      </c>
      <c r="N14" s="22"/>
      <c r="P14" s="37">
        <f t="shared" si="1"/>
        <v>10.34656</v>
      </c>
      <c r="Q14" s="37">
        <f t="shared" si="2"/>
        <v>5.7858399999999994</v>
      </c>
      <c r="R14" s="37">
        <f t="shared" si="3"/>
        <v>7.4623200000000001</v>
      </c>
      <c r="S14" s="37">
        <f t="shared" si="4"/>
        <v>1.2052800000000001</v>
      </c>
      <c r="T14" s="37">
        <f t="shared" si="10"/>
        <v>24.800000000000004</v>
      </c>
    </row>
    <row r="15" spans="1:20">
      <c r="A15" s="8" t="s">
        <v>57</v>
      </c>
      <c r="B15" s="197">
        <v>24.8</v>
      </c>
      <c r="C15" s="197">
        <v>24.8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10.34656</v>
      </c>
      <c r="J15" s="21">
        <f t="shared" si="6"/>
        <v>5.7858399999999994</v>
      </c>
      <c r="K15" s="21">
        <f t="shared" si="7"/>
        <v>7.4623200000000001</v>
      </c>
      <c r="L15" s="21">
        <f t="shared" si="8"/>
        <v>1.2052800000000001</v>
      </c>
      <c r="M15" s="157">
        <f t="shared" si="9"/>
        <v>24.800000000000004</v>
      </c>
      <c r="N15" s="22"/>
      <c r="P15" s="37">
        <f t="shared" si="1"/>
        <v>10.34656</v>
      </c>
      <c r="Q15" s="37">
        <f t="shared" si="2"/>
        <v>5.7858399999999994</v>
      </c>
      <c r="R15" s="37">
        <f t="shared" si="3"/>
        <v>7.4623200000000001</v>
      </c>
      <c r="S15" s="37">
        <f t="shared" si="4"/>
        <v>1.2052800000000001</v>
      </c>
      <c r="T15" s="37">
        <f t="shared" si="10"/>
        <v>24.800000000000004</v>
      </c>
    </row>
    <row r="16" spans="1:20">
      <c r="A16" s="8" t="s">
        <v>58</v>
      </c>
      <c r="B16" s="197">
        <v>24.8</v>
      </c>
      <c r="C16" s="197">
        <v>24.8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10.34656</v>
      </c>
      <c r="J16" s="21">
        <f t="shared" si="6"/>
        <v>5.7858399999999994</v>
      </c>
      <c r="K16" s="21">
        <f t="shared" si="7"/>
        <v>7.4623200000000001</v>
      </c>
      <c r="L16" s="21">
        <f t="shared" si="8"/>
        <v>1.2052800000000001</v>
      </c>
      <c r="M16" s="157">
        <f t="shared" si="9"/>
        <v>24.800000000000004</v>
      </c>
      <c r="N16" s="22"/>
      <c r="P16" s="37">
        <f t="shared" si="1"/>
        <v>10.34656</v>
      </c>
      <c r="Q16" s="37">
        <f t="shared" si="2"/>
        <v>5.7858399999999994</v>
      </c>
      <c r="R16" s="37">
        <f t="shared" si="3"/>
        <v>7.4623200000000001</v>
      </c>
      <c r="S16" s="37">
        <f t="shared" si="4"/>
        <v>1.2052800000000001</v>
      </c>
      <c r="T16" s="37">
        <f t="shared" si="10"/>
        <v>24.800000000000004</v>
      </c>
    </row>
    <row r="17" spans="1:20">
      <c r="A17" s="8" t="s">
        <v>59</v>
      </c>
      <c r="B17" s="197">
        <v>24.8</v>
      </c>
      <c r="C17" s="197">
        <v>24.8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10.34656</v>
      </c>
      <c r="J17" s="21">
        <f t="shared" si="6"/>
        <v>5.7858399999999994</v>
      </c>
      <c r="K17" s="21">
        <f t="shared" si="7"/>
        <v>7.4623200000000001</v>
      </c>
      <c r="L17" s="21">
        <f t="shared" si="8"/>
        <v>1.2052800000000001</v>
      </c>
      <c r="M17" s="157">
        <f t="shared" si="9"/>
        <v>24.800000000000004</v>
      </c>
      <c r="N17" s="22"/>
      <c r="P17" s="37">
        <f t="shared" si="1"/>
        <v>10.34656</v>
      </c>
      <c r="Q17" s="37">
        <f t="shared" si="2"/>
        <v>5.7858399999999994</v>
      </c>
      <c r="R17" s="37">
        <f t="shared" si="3"/>
        <v>7.4623200000000001</v>
      </c>
      <c r="S17" s="37">
        <f t="shared" si="4"/>
        <v>1.2052800000000001</v>
      </c>
      <c r="T17" s="37">
        <f t="shared" si="10"/>
        <v>24.800000000000004</v>
      </c>
    </row>
    <row r="18" spans="1:20">
      <c r="A18" s="8" t="s">
        <v>60</v>
      </c>
      <c r="B18" s="197">
        <v>24.8</v>
      </c>
      <c r="C18" s="197">
        <v>24.8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10.34656</v>
      </c>
      <c r="J18" s="21">
        <f t="shared" si="6"/>
        <v>5.7858399999999994</v>
      </c>
      <c r="K18" s="21">
        <f t="shared" si="7"/>
        <v>7.4623200000000001</v>
      </c>
      <c r="L18" s="21">
        <f t="shared" si="8"/>
        <v>1.2052800000000001</v>
      </c>
      <c r="M18" s="157">
        <f t="shared" si="9"/>
        <v>24.800000000000004</v>
      </c>
      <c r="N18" s="22"/>
      <c r="P18" s="37">
        <f t="shared" si="1"/>
        <v>10.34656</v>
      </c>
      <c r="Q18" s="37">
        <f t="shared" si="2"/>
        <v>5.7858399999999994</v>
      </c>
      <c r="R18" s="37">
        <f t="shared" si="3"/>
        <v>7.4623200000000001</v>
      </c>
      <c r="S18" s="37">
        <f t="shared" si="4"/>
        <v>1.2052800000000001</v>
      </c>
      <c r="T18" s="37">
        <f t="shared" si="10"/>
        <v>24.800000000000004</v>
      </c>
    </row>
    <row r="19" spans="1:20">
      <c r="A19" s="8" t="s">
        <v>61</v>
      </c>
      <c r="B19" s="197">
        <v>24.8</v>
      </c>
      <c r="C19" s="197">
        <v>24.8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10.34656</v>
      </c>
      <c r="J19" s="21">
        <f t="shared" si="6"/>
        <v>5.7858399999999994</v>
      </c>
      <c r="K19" s="21">
        <f t="shared" si="7"/>
        <v>7.4623200000000001</v>
      </c>
      <c r="L19" s="21">
        <f t="shared" si="8"/>
        <v>1.2052800000000001</v>
      </c>
      <c r="M19" s="157">
        <f t="shared" si="9"/>
        <v>24.800000000000004</v>
      </c>
      <c r="N19" s="22"/>
      <c r="P19" s="37">
        <f t="shared" si="1"/>
        <v>10.34656</v>
      </c>
      <c r="Q19" s="37">
        <f t="shared" si="2"/>
        <v>5.7858399999999994</v>
      </c>
      <c r="R19" s="37">
        <f t="shared" si="3"/>
        <v>7.4623200000000001</v>
      </c>
      <c r="S19" s="37">
        <f t="shared" si="4"/>
        <v>1.2052800000000001</v>
      </c>
      <c r="T19" s="37">
        <f t="shared" si="10"/>
        <v>24.800000000000004</v>
      </c>
    </row>
    <row r="20" spans="1:20">
      <c r="A20" s="8" t="s">
        <v>62</v>
      </c>
      <c r="B20" s="197">
        <v>24.8</v>
      </c>
      <c r="C20" s="197">
        <v>24.8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10.34656</v>
      </c>
      <c r="J20" s="21">
        <f t="shared" si="6"/>
        <v>5.7858399999999994</v>
      </c>
      <c r="K20" s="21">
        <f t="shared" si="7"/>
        <v>7.4623200000000001</v>
      </c>
      <c r="L20" s="21">
        <f t="shared" si="8"/>
        <v>1.2052800000000001</v>
      </c>
      <c r="M20" s="157">
        <f t="shared" si="9"/>
        <v>24.800000000000004</v>
      </c>
      <c r="N20" s="22"/>
      <c r="P20" s="37">
        <f t="shared" si="1"/>
        <v>10.34656</v>
      </c>
      <c r="Q20" s="37">
        <f t="shared" si="2"/>
        <v>5.7858399999999994</v>
      </c>
      <c r="R20" s="37">
        <f t="shared" si="3"/>
        <v>7.4623200000000001</v>
      </c>
      <c r="S20" s="37">
        <f t="shared" si="4"/>
        <v>1.2052800000000001</v>
      </c>
      <c r="T20" s="37">
        <f t="shared" si="10"/>
        <v>24.800000000000004</v>
      </c>
    </row>
    <row r="21" spans="1:20">
      <c r="A21" s="8" t="s">
        <v>63</v>
      </c>
      <c r="B21" s="197">
        <v>24.8</v>
      </c>
      <c r="C21" s="197">
        <v>24.8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10.34656</v>
      </c>
      <c r="J21" s="21">
        <f t="shared" si="6"/>
        <v>5.7858399999999994</v>
      </c>
      <c r="K21" s="21">
        <f t="shared" si="7"/>
        <v>7.4623200000000001</v>
      </c>
      <c r="L21" s="21">
        <f t="shared" si="8"/>
        <v>1.2052800000000001</v>
      </c>
      <c r="M21" s="157">
        <f t="shared" si="9"/>
        <v>24.800000000000004</v>
      </c>
      <c r="N21" s="22"/>
      <c r="P21" s="37">
        <f t="shared" si="1"/>
        <v>10.34656</v>
      </c>
      <c r="Q21" s="37">
        <f t="shared" si="2"/>
        <v>5.7858399999999994</v>
      </c>
      <c r="R21" s="37">
        <f t="shared" si="3"/>
        <v>7.4623200000000001</v>
      </c>
      <c r="S21" s="37">
        <f t="shared" si="4"/>
        <v>1.2052800000000001</v>
      </c>
      <c r="T21" s="37">
        <f t="shared" si="10"/>
        <v>24.800000000000004</v>
      </c>
    </row>
    <row r="22" spans="1:20">
      <c r="A22" s="8" t="s">
        <v>64</v>
      </c>
      <c r="B22" s="197">
        <v>24.8</v>
      </c>
      <c r="C22" s="197">
        <v>24.8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10.34656</v>
      </c>
      <c r="J22" s="21">
        <f t="shared" si="6"/>
        <v>5.7858399999999994</v>
      </c>
      <c r="K22" s="21">
        <f t="shared" si="7"/>
        <v>7.4623200000000001</v>
      </c>
      <c r="L22" s="21">
        <f t="shared" si="8"/>
        <v>1.2052800000000001</v>
      </c>
      <c r="M22" s="157">
        <f t="shared" si="9"/>
        <v>24.800000000000004</v>
      </c>
      <c r="N22" s="22"/>
      <c r="P22" s="37">
        <f t="shared" si="1"/>
        <v>10.34656</v>
      </c>
      <c r="Q22" s="37">
        <f t="shared" si="2"/>
        <v>5.7858399999999994</v>
      </c>
      <c r="R22" s="37">
        <f t="shared" si="3"/>
        <v>7.4623200000000001</v>
      </c>
      <c r="S22" s="37">
        <f t="shared" si="4"/>
        <v>1.2052800000000001</v>
      </c>
      <c r="T22" s="37">
        <f t="shared" si="10"/>
        <v>24.800000000000004</v>
      </c>
    </row>
    <row r="23" spans="1:20">
      <c r="A23" s="8" t="s">
        <v>65</v>
      </c>
      <c r="B23" s="197">
        <v>24.8</v>
      </c>
      <c r="C23" s="197">
        <v>24.8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10.34656</v>
      </c>
      <c r="J23" s="21">
        <f t="shared" si="6"/>
        <v>5.7858399999999994</v>
      </c>
      <c r="K23" s="21">
        <f t="shared" si="7"/>
        <v>7.4623200000000001</v>
      </c>
      <c r="L23" s="21">
        <f t="shared" si="8"/>
        <v>1.2052800000000001</v>
      </c>
      <c r="M23" s="157">
        <f t="shared" si="9"/>
        <v>24.800000000000004</v>
      </c>
      <c r="N23" s="22"/>
      <c r="P23" s="37">
        <f t="shared" si="1"/>
        <v>10.34656</v>
      </c>
      <c r="Q23" s="37">
        <f t="shared" si="2"/>
        <v>5.7858399999999994</v>
      </c>
      <c r="R23" s="37">
        <f t="shared" si="3"/>
        <v>7.4623200000000001</v>
      </c>
      <c r="S23" s="37">
        <f t="shared" si="4"/>
        <v>1.2052800000000001</v>
      </c>
      <c r="T23" s="37">
        <f t="shared" si="10"/>
        <v>24.800000000000004</v>
      </c>
    </row>
    <row r="24" spans="1:20">
      <c r="A24" s="8" t="s">
        <v>66</v>
      </c>
      <c r="B24" s="197">
        <v>24.8</v>
      </c>
      <c r="C24" s="197">
        <v>24.8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10.34656</v>
      </c>
      <c r="J24" s="21">
        <f t="shared" si="6"/>
        <v>5.7858399999999994</v>
      </c>
      <c r="K24" s="21">
        <f t="shared" si="7"/>
        <v>7.4623200000000001</v>
      </c>
      <c r="L24" s="21">
        <f t="shared" si="8"/>
        <v>1.2052800000000001</v>
      </c>
      <c r="M24" s="157">
        <f t="shared" si="9"/>
        <v>24.800000000000004</v>
      </c>
      <c r="N24" s="22"/>
      <c r="P24" s="37">
        <f t="shared" si="1"/>
        <v>10.34656</v>
      </c>
      <c r="Q24" s="37">
        <f t="shared" si="2"/>
        <v>5.7858399999999994</v>
      </c>
      <c r="R24" s="37">
        <f t="shared" si="3"/>
        <v>7.4623200000000001</v>
      </c>
      <c r="S24" s="37">
        <f t="shared" si="4"/>
        <v>1.2052800000000001</v>
      </c>
      <c r="T24" s="37">
        <f t="shared" si="10"/>
        <v>24.800000000000004</v>
      </c>
    </row>
    <row r="25" spans="1:20">
      <c r="A25" s="8" t="s">
        <v>67</v>
      </c>
      <c r="B25" s="197">
        <v>24.8</v>
      </c>
      <c r="C25" s="197">
        <v>24.8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10.34656</v>
      </c>
      <c r="J25" s="21">
        <f t="shared" si="6"/>
        <v>5.7858399999999994</v>
      </c>
      <c r="K25" s="21">
        <f t="shared" si="7"/>
        <v>7.4623200000000001</v>
      </c>
      <c r="L25" s="21">
        <f t="shared" si="8"/>
        <v>1.2052800000000001</v>
      </c>
      <c r="M25" s="157">
        <f t="shared" si="9"/>
        <v>24.800000000000004</v>
      </c>
      <c r="N25" s="22"/>
      <c r="P25" s="37">
        <f t="shared" si="1"/>
        <v>10.34656</v>
      </c>
      <c r="Q25" s="37">
        <f t="shared" si="2"/>
        <v>5.7858399999999994</v>
      </c>
      <c r="R25" s="37">
        <f t="shared" si="3"/>
        <v>7.4623200000000001</v>
      </c>
      <c r="S25" s="37">
        <f t="shared" si="4"/>
        <v>1.2052800000000001</v>
      </c>
      <c r="T25" s="37">
        <f t="shared" si="10"/>
        <v>24.800000000000004</v>
      </c>
    </row>
    <row r="26" spans="1:20">
      <c r="A26" s="8" t="s">
        <v>68</v>
      </c>
      <c r="B26" s="197">
        <v>24.8</v>
      </c>
      <c r="C26" s="197">
        <v>24.8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10.34656</v>
      </c>
      <c r="J26" s="21">
        <f t="shared" si="6"/>
        <v>5.7858399999999994</v>
      </c>
      <c r="K26" s="21">
        <f t="shared" si="7"/>
        <v>7.4623200000000001</v>
      </c>
      <c r="L26" s="21">
        <f t="shared" si="8"/>
        <v>1.2052800000000001</v>
      </c>
      <c r="M26" s="157">
        <f t="shared" si="9"/>
        <v>24.800000000000004</v>
      </c>
      <c r="N26" s="22"/>
      <c r="P26" s="37">
        <f t="shared" si="1"/>
        <v>10.34656</v>
      </c>
      <c r="Q26" s="37">
        <f t="shared" si="2"/>
        <v>5.7858399999999994</v>
      </c>
      <c r="R26" s="37">
        <f t="shared" si="3"/>
        <v>7.4623200000000001</v>
      </c>
      <c r="S26" s="37">
        <f t="shared" si="4"/>
        <v>1.2052800000000001</v>
      </c>
      <c r="T26" s="37">
        <f t="shared" si="10"/>
        <v>24.800000000000004</v>
      </c>
    </row>
    <row r="27" spans="1:20">
      <c r="A27" s="8" t="s">
        <v>69</v>
      </c>
      <c r="B27" s="197">
        <v>24.8</v>
      </c>
      <c r="C27" s="197">
        <v>24.8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10.34656</v>
      </c>
      <c r="J27" s="21">
        <f t="shared" si="6"/>
        <v>5.7858399999999994</v>
      </c>
      <c r="K27" s="21">
        <f t="shared" si="7"/>
        <v>7.4623200000000001</v>
      </c>
      <c r="L27" s="21">
        <f t="shared" si="8"/>
        <v>1.2052800000000001</v>
      </c>
      <c r="M27" s="157">
        <f t="shared" si="9"/>
        <v>24.800000000000004</v>
      </c>
      <c r="N27" s="22"/>
      <c r="P27" s="37">
        <f t="shared" si="1"/>
        <v>10.34656</v>
      </c>
      <c r="Q27" s="37">
        <f t="shared" si="2"/>
        <v>5.7858399999999994</v>
      </c>
      <c r="R27" s="37">
        <f t="shared" si="3"/>
        <v>7.4623200000000001</v>
      </c>
      <c r="S27" s="37">
        <f t="shared" si="4"/>
        <v>1.2052800000000001</v>
      </c>
      <c r="T27" s="37">
        <f t="shared" si="10"/>
        <v>24.800000000000004</v>
      </c>
    </row>
    <row r="28" spans="1:20">
      <c r="A28" s="8" t="s">
        <v>70</v>
      </c>
      <c r="B28" s="197">
        <v>24.8</v>
      </c>
      <c r="C28" s="197">
        <v>24.8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10.34656</v>
      </c>
      <c r="J28" s="21">
        <f t="shared" si="6"/>
        <v>5.7858399999999994</v>
      </c>
      <c r="K28" s="21">
        <f t="shared" si="7"/>
        <v>7.4623200000000001</v>
      </c>
      <c r="L28" s="21">
        <f t="shared" si="8"/>
        <v>1.2052800000000001</v>
      </c>
      <c r="M28" s="157">
        <f t="shared" si="9"/>
        <v>24.800000000000004</v>
      </c>
      <c r="N28" s="22"/>
      <c r="P28" s="37">
        <f t="shared" si="1"/>
        <v>10.34656</v>
      </c>
      <c r="Q28" s="37">
        <f t="shared" si="2"/>
        <v>5.7858399999999994</v>
      </c>
      <c r="R28" s="37">
        <f t="shared" si="3"/>
        <v>7.4623200000000001</v>
      </c>
      <c r="S28" s="37">
        <f t="shared" si="4"/>
        <v>1.2052800000000001</v>
      </c>
      <c r="T28" s="37">
        <f t="shared" si="10"/>
        <v>24.800000000000004</v>
      </c>
    </row>
    <row r="29" spans="1:20">
      <c r="A29" s="8" t="s">
        <v>71</v>
      </c>
      <c r="B29" s="197">
        <v>24.8</v>
      </c>
      <c r="C29" s="197">
        <v>24.8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10.34656</v>
      </c>
      <c r="J29" s="21">
        <f t="shared" si="6"/>
        <v>5.7858399999999994</v>
      </c>
      <c r="K29" s="21">
        <f t="shared" si="7"/>
        <v>7.4623200000000001</v>
      </c>
      <c r="L29" s="21">
        <f t="shared" si="8"/>
        <v>1.2052800000000001</v>
      </c>
      <c r="M29" s="157">
        <f t="shared" si="9"/>
        <v>24.800000000000004</v>
      </c>
      <c r="N29" s="22"/>
      <c r="P29" s="37">
        <f t="shared" si="1"/>
        <v>10.34656</v>
      </c>
      <c r="Q29" s="37">
        <f t="shared" si="2"/>
        <v>5.7858399999999994</v>
      </c>
      <c r="R29" s="37">
        <f t="shared" si="3"/>
        <v>7.4623200000000001</v>
      </c>
      <c r="S29" s="37">
        <f t="shared" si="4"/>
        <v>1.2052800000000001</v>
      </c>
      <c r="T29" s="37">
        <f t="shared" si="10"/>
        <v>24.800000000000004</v>
      </c>
    </row>
    <row r="30" spans="1:20">
      <c r="A30" s="8" t="s">
        <v>72</v>
      </c>
      <c r="B30" s="197">
        <v>24.8</v>
      </c>
      <c r="C30" s="197">
        <v>24.8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10.34656</v>
      </c>
      <c r="J30" s="21">
        <f t="shared" si="6"/>
        <v>5.7858399999999994</v>
      </c>
      <c r="K30" s="21">
        <f t="shared" si="7"/>
        <v>7.4623200000000001</v>
      </c>
      <c r="L30" s="21">
        <f t="shared" si="8"/>
        <v>1.2052800000000001</v>
      </c>
      <c r="M30" s="157">
        <f t="shared" si="9"/>
        <v>24.800000000000004</v>
      </c>
      <c r="N30" s="22"/>
      <c r="P30" s="37">
        <f t="shared" si="1"/>
        <v>10.34656</v>
      </c>
      <c r="Q30" s="37">
        <f t="shared" si="2"/>
        <v>5.7858399999999994</v>
      </c>
      <c r="R30" s="37">
        <f t="shared" si="3"/>
        <v>7.4623200000000001</v>
      </c>
      <c r="S30" s="37">
        <f t="shared" si="4"/>
        <v>1.2052800000000001</v>
      </c>
      <c r="T30" s="37">
        <f t="shared" si="10"/>
        <v>24.800000000000004</v>
      </c>
    </row>
    <row r="31" spans="1:20">
      <c r="A31" s="8" t="s">
        <v>73</v>
      </c>
      <c r="B31" s="197">
        <v>24.8</v>
      </c>
      <c r="C31" s="197">
        <v>24.8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10.34656</v>
      </c>
      <c r="J31" s="21">
        <f t="shared" si="6"/>
        <v>5.7858399999999994</v>
      </c>
      <c r="K31" s="21">
        <f t="shared" si="7"/>
        <v>7.4623200000000001</v>
      </c>
      <c r="L31" s="21">
        <f t="shared" si="8"/>
        <v>1.2052800000000001</v>
      </c>
      <c r="M31" s="157">
        <f t="shared" si="9"/>
        <v>24.800000000000004</v>
      </c>
      <c r="N31" s="22"/>
      <c r="P31" s="37">
        <f t="shared" si="1"/>
        <v>10.34656</v>
      </c>
      <c r="Q31" s="37">
        <f t="shared" si="2"/>
        <v>5.7858399999999994</v>
      </c>
      <c r="R31" s="37">
        <f t="shared" si="3"/>
        <v>7.4623200000000001</v>
      </c>
      <c r="S31" s="37">
        <f t="shared" si="4"/>
        <v>1.2052800000000001</v>
      </c>
      <c r="T31" s="37">
        <f t="shared" si="10"/>
        <v>24.800000000000004</v>
      </c>
    </row>
    <row r="32" spans="1:20">
      <c r="A32" s="8" t="s">
        <v>74</v>
      </c>
      <c r="B32" s="197">
        <v>24.8</v>
      </c>
      <c r="C32" s="197">
        <v>24.8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10.34656</v>
      </c>
      <c r="J32" s="21">
        <f t="shared" si="6"/>
        <v>5.7858399999999994</v>
      </c>
      <c r="K32" s="21">
        <f t="shared" si="7"/>
        <v>7.4623200000000001</v>
      </c>
      <c r="L32" s="21">
        <f t="shared" si="8"/>
        <v>1.2052800000000001</v>
      </c>
      <c r="M32" s="157">
        <f t="shared" si="9"/>
        <v>24.800000000000004</v>
      </c>
      <c r="N32" s="22"/>
      <c r="P32" s="37">
        <f t="shared" si="1"/>
        <v>10.34656</v>
      </c>
      <c r="Q32" s="37">
        <f t="shared" si="2"/>
        <v>5.7858399999999994</v>
      </c>
      <c r="R32" s="37">
        <f t="shared" si="3"/>
        <v>7.4623200000000001</v>
      </c>
      <c r="S32" s="37">
        <f t="shared" si="4"/>
        <v>1.2052800000000001</v>
      </c>
      <c r="T32" s="37">
        <f t="shared" si="10"/>
        <v>24.800000000000004</v>
      </c>
    </row>
    <row r="33" spans="1:20">
      <c r="A33" s="8" t="s">
        <v>75</v>
      </c>
      <c r="B33" s="197">
        <v>24.8</v>
      </c>
      <c r="C33" s="197">
        <v>24.8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10.34656</v>
      </c>
      <c r="J33" s="21">
        <f t="shared" si="6"/>
        <v>5.7858399999999994</v>
      </c>
      <c r="K33" s="21">
        <f t="shared" si="7"/>
        <v>7.4623200000000001</v>
      </c>
      <c r="L33" s="21">
        <f t="shared" si="8"/>
        <v>1.2052800000000001</v>
      </c>
      <c r="M33" s="157">
        <f t="shared" si="9"/>
        <v>24.800000000000004</v>
      </c>
      <c r="N33" s="22"/>
      <c r="P33" s="37">
        <f t="shared" si="1"/>
        <v>10.34656</v>
      </c>
      <c r="Q33" s="37">
        <f t="shared" si="2"/>
        <v>5.7858399999999994</v>
      </c>
      <c r="R33" s="37">
        <f t="shared" si="3"/>
        <v>7.4623200000000001</v>
      </c>
      <c r="S33" s="37">
        <f t="shared" si="4"/>
        <v>1.2052800000000001</v>
      </c>
      <c r="T33" s="37">
        <f t="shared" si="10"/>
        <v>24.800000000000004</v>
      </c>
    </row>
    <row r="34" spans="1:20">
      <c r="A34" s="8" t="s">
        <v>76</v>
      </c>
      <c r="B34" s="197">
        <v>24.8</v>
      </c>
      <c r="C34" s="197">
        <v>24.8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10.34656</v>
      </c>
      <c r="J34" s="21">
        <f t="shared" si="6"/>
        <v>5.7858399999999994</v>
      </c>
      <c r="K34" s="21">
        <f t="shared" si="7"/>
        <v>7.4623200000000001</v>
      </c>
      <c r="L34" s="21">
        <f t="shared" si="8"/>
        <v>1.2052800000000001</v>
      </c>
      <c r="M34" s="157">
        <f t="shared" si="9"/>
        <v>24.800000000000004</v>
      </c>
      <c r="N34" s="22"/>
      <c r="P34" s="37">
        <f t="shared" si="1"/>
        <v>10.34656</v>
      </c>
      <c r="Q34" s="37">
        <f t="shared" si="2"/>
        <v>5.7858399999999994</v>
      </c>
      <c r="R34" s="37">
        <f t="shared" si="3"/>
        <v>7.4623200000000001</v>
      </c>
      <c r="S34" s="37">
        <f t="shared" si="4"/>
        <v>1.2052800000000001</v>
      </c>
      <c r="T34" s="37">
        <f t="shared" si="10"/>
        <v>24.800000000000004</v>
      </c>
    </row>
    <row r="35" spans="1:20">
      <c r="A35" s="8" t="s">
        <v>77</v>
      </c>
      <c r="B35" s="197">
        <v>24.8</v>
      </c>
      <c r="C35" s="197">
        <v>24.8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10.34656</v>
      </c>
      <c r="J35" s="21">
        <f t="shared" si="6"/>
        <v>5.7858399999999994</v>
      </c>
      <c r="K35" s="21">
        <f t="shared" si="7"/>
        <v>7.4623200000000001</v>
      </c>
      <c r="L35" s="21">
        <f t="shared" si="8"/>
        <v>1.2052800000000001</v>
      </c>
      <c r="M35" s="157">
        <f t="shared" si="9"/>
        <v>24.800000000000004</v>
      </c>
      <c r="N35" s="22"/>
      <c r="P35" s="37">
        <f t="shared" ref="P35:P66" si="12">I35</f>
        <v>10.34656</v>
      </c>
      <c r="Q35" s="37">
        <f t="shared" ref="Q35:Q66" si="13">J35</f>
        <v>5.7858399999999994</v>
      </c>
      <c r="R35" s="37">
        <f t="shared" ref="R35:R66" si="14">K35</f>
        <v>7.4623200000000001</v>
      </c>
      <c r="S35" s="37">
        <f t="shared" ref="S35:S66" si="15">L35</f>
        <v>1.2052800000000001</v>
      </c>
      <c r="T35" s="37">
        <f t="shared" si="10"/>
        <v>24.800000000000004</v>
      </c>
    </row>
    <row r="36" spans="1:20">
      <c r="A36" s="8" t="s">
        <v>78</v>
      </c>
      <c r="B36" s="197">
        <v>24.8</v>
      </c>
      <c r="C36" s="197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7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197">
        <v>24.8</v>
      </c>
      <c r="C37" s="197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7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197">
        <v>24.8</v>
      </c>
      <c r="C38" s="197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7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197">
        <v>24.8</v>
      </c>
      <c r="C39" s="197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7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197">
        <v>24.8</v>
      </c>
      <c r="C40" s="197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7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197">
        <v>24.8</v>
      </c>
      <c r="C41" s="197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7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197">
        <v>24.8</v>
      </c>
      <c r="C42" s="197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7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197">
        <v>24.8</v>
      </c>
      <c r="C43" s="197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7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7">
        <v>24.8</v>
      </c>
      <c r="C44" s="197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7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7">
        <v>24.8</v>
      </c>
      <c r="C45" s="197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7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7">
        <v>24.8</v>
      </c>
      <c r="C46" s="197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7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7">
        <v>24.8</v>
      </c>
      <c r="C47" s="197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7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7">
        <v>24.8</v>
      </c>
      <c r="C48" s="197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7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7">
        <v>24.8</v>
      </c>
      <c r="C49" s="197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7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7">
        <v>24.8</v>
      </c>
      <c r="C50" s="197">
        <v>24.8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10.34656</v>
      </c>
      <c r="J50" s="21">
        <f t="shared" si="6"/>
        <v>5.7858399999999994</v>
      </c>
      <c r="K50" s="21">
        <f t="shared" si="7"/>
        <v>7.4623200000000001</v>
      </c>
      <c r="L50" s="21">
        <f t="shared" si="8"/>
        <v>1.2052800000000001</v>
      </c>
      <c r="M50" s="157">
        <f t="shared" si="9"/>
        <v>24.800000000000004</v>
      </c>
      <c r="N50" s="22"/>
      <c r="P50" s="37">
        <f t="shared" si="12"/>
        <v>10.34656</v>
      </c>
      <c r="Q50" s="37">
        <f t="shared" si="13"/>
        <v>5.7858399999999994</v>
      </c>
      <c r="R50" s="37">
        <f t="shared" si="14"/>
        <v>7.4623200000000001</v>
      </c>
      <c r="S50" s="37">
        <f t="shared" si="15"/>
        <v>1.2052800000000001</v>
      </c>
      <c r="T50" s="37">
        <f t="shared" si="10"/>
        <v>24.800000000000004</v>
      </c>
    </row>
    <row r="51" spans="1:20">
      <c r="A51" s="8" t="s">
        <v>93</v>
      </c>
      <c r="B51" s="197">
        <v>24.8</v>
      </c>
      <c r="C51" s="197">
        <v>24.8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10.34656</v>
      </c>
      <c r="J51" s="21">
        <f t="shared" si="6"/>
        <v>5.7858399999999994</v>
      </c>
      <c r="K51" s="21">
        <f t="shared" si="7"/>
        <v>7.4623200000000001</v>
      </c>
      <c r="L51" s="21">
        <f t="shared" si="8"/>
        <v>1.2052800000000001</v>
      </c>
      <c r="M51" s="157">
        <f t="shared" si="9"/>
        <v>24.800000000000004</v>
      </c>
      <c r="N51" s="22"/>
      <c r="P51" s="37">
        <f t="shared" si="12"/>
        <v>10.34656</v>
      </c>
      <c r="Q51" s="37">
        <f t="shared" si="13"/>
        <v>5.7858399999999994</v>
      </c>
      <c r="R51" s="37">
        <f t="shared" si="14"/>
        <v>7.4623200000000001</v>
      </c>
      <c r="S51" s="37">
        <f t="shared" si="15"/>
        <v>1.2052800000000001</v>
      </c>
      <c r="T51" s="37">
        <f t="shared" si="10"/>
        <v>24.800000000000004</v>
      </c>
    </row>
    <row r="52" spans="1:20">
      <c r="A52" s="8" t="s">
        <v>94</v>
      </c>
      <c r="B52" s="197">
        <v>24.8</v>
      </c>
      <c r="C52" s="197">
        <v>24.8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10.34656</v>
      </c>
      <c r="J52" s="21">
        <f t="shared" si="6"/>
        <v>5.7858399999999994</v>
      </c>
      <c r="K52" s="21">
        <f t="shared" si="7"/>
        <v>7.4623200000000001</v>
      </c>
      <c r="L52" s="21">
        <f t="shared" si="8"/>
        <v>1.2052800000000001</v>
      </c>
      <c r="M52" s="157">
        <f t="shared" si="9"/>
        <v>24.800000000000004</v>
      </c>
      <c r="N52" s="22"/>
      <c r="P52" s="37">
        <f t="shared" si="12"/>
        <v>10.34656</v>
      </c>
      <c r="Q52" s="37">
        <f t="shared" si="13"/>
        <v>5.7858399999999994</v>
      </c>
      <c r="R52" s="37">
        <f t="shared" si="14"/>
        <v>7.4623200000000001</v>
      </c>
      <c r="S52" s="37">
        <f t="shared" si="15"/>
        <v>1.2052800000000001</v>
      </c>
      <c r="T52" s="37">
        <f t="shared" si="10"/>
        <v>24.800000000000004</v>
      </c>
    </row>
    <row r="53" spans="1:20">
      <c r="A53" s="8" t="s">
        <v>95</v>
      </c>
      <c r="B53" s="197">
        <v>24.8</v>
      </c>
      <c r="C53" s="197">
        <v>24.8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10.34656</v>
      </c>
      <c r="J53" s="21">
        <f t="shared" si="6"/>
        <v>5.7858399999999994</v>
      </c>
      <c r="K53" s="21">
        <f t="shared" si="7"/>
        <v>7.4623200000000001</v>
      </c>
      <c r="L53" s="21">
        <f t="shared" si="8"/>
        <v>1.2052800000000001</v>
      </c>
      <c r="M53" s="157">
        <f t="shared" si="9"/>
        <v>24.800000000000004</v>
      </c>
      <c r="N53" s="22"/>
      <c r="P53" s="37">
        <f t="shared" si="12"/>
        <v>10.34656</v>
      </c>
      <c r="Q53" s="37">
        <f t="shared" si="13"/>
        <v>5.7858399999999994</v>
      </c>
      <c r="R53" s="37">
        <f t="shared" si="14"/>
        <v>7.4623200000000001</v>
      </c>
      <c r="S53" s="37">
        <f t="shared" si="15"/>
        <v>1.2052800000000001</v>
      </c>
      <c r="T53" s="37">
        <f t="shared" si="10"/>
        <v>24.800000000000004</v>
      </c>
    </row>
    <row r="54" spans="1:20">
      <c r="A54" s="8" t="s">
        <v>96</v>
      </c>
      <c r="B54" s="197">
        <v>24.8</v>
      </c>
      <c r="C54" s="197">
        <v>24.8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10.34656</v>
      </c>
      <c r="J54" s="21">
        <f t="shared" si="6"/>
        <v>5.7858399999999994</v>
      </c>
      <c r="K54" s="21">
        <f t="shared" si="7"/>
        <v>7.4623200000000001</v>
      </c>
      <c r="L54" s="21">
        <f t="shared" si="8"/>
        <v>1.2052800000000001</v>
      </c>
      <c r="M54" s="157">
        <f t="shared" si="9"/>
        <v>24.800000000000004</v>
      </c>
      <c r="N54" s="22"/>
      <c r="P54" s="37">
        <f t="shared" si="12"/>
        <v>10.34656</v>
      </c>
      <c r="Q54" s="37">
        <f t="shared" si="13"/>
        <v>5.7858399999999994</v>
      </c>
      <c r="R54" s="37">
        <f t="shared" si="14"/>
        <v>7.4623200000000001</v>
      </c>
      <c r="S54" s="37">
        <f t="shared" si="15"/>
        <v>1.2052800000000001</v>
      </c>
      <c r="T54" s="37">
        <f t="shared" si="10"/>
        <v>24.800000000000004</v>
      </c>
    </row>
    <row r="55" spans="1:20">
      <c r="A55" s="8" t="s">
        <v>97</v>
      </c>
      <c r="B55" s="197">
        <v>24.8</v>
      </c>
      <c r="C55" s="197">
        <v>24.8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10.34656</v>
      </c>
      <c r="J55" s="21">
        <f t="shared" si="6"/>
        <v>5.7858399999999994</v>
      </c>
      <c r="K55" s="21">
        <f t="shared" si="7"/>
        <v>7.4623200000000001</v>
      </c>
      <c r="L55" s="21">
        <f t="shared" si="8"/>
        <v>1.2052800000000001</v>
      </c>
      <c r="M55" s="157">
        <f t="shared" si="9"/>
        <v>24.800000000000004</v>
      </c>
      <c r="N55" s="22"/>
      <c r="P55" s="37">
        <f t="shared" si="12"/>
        <v>10.34656</v>
      </c>
      <c r="Q55" s="37">
        <f t="shared" si="13"/>
        <v>5.7858399999999994</v>
      </c>
      <c r="R55" s="37">
        <f t="shared" si="14"/>
        <v>7.4623200000000001</v>
      </c>
      <c r="S55" s="37">
        <f t="shared" si="15"/>
        <v>1.2052800000000001</v>
      </c>
      <c r="T55" s="37">
        <f t="shared" si="10"/>
        <v>24.800000000000004</v>
      </c>
    </row>
    <row r="56" spans="1:20">
      <c r="A56" s="8" t="s">
        <v>98</v>
      </c>
      <c r="B56" s="197">
        <v>24.8</v>
      </c>
      <c r="C56" s="197">
        <v>24.8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10.34656</v>
      </c>
      <c r="J56" s="21">
        <f t="shared" si="6"/>
        <v>5.7858399999999994</v>
      </c>
      <c r="K56" s="21">
        <f t="shared" si="7"/>
        <v>7.4623200000000001</v>
      </c>
      <c r="L56" s="21">
        <f t="shared" si="8"/>
        <v>1.2052800000000001</v>
      </c>
      <c r="M56" s="157">
        <f t="shared" si="9"/>
        <v>24.800000000000004</v>
      </c>
      <c r="N56" s="22"/>
      <c r="P56" s="37">
        <f t="shared" si="12"/>
        <v>10.34656</v>
      </c>
      <c r="Q56" s="37">
        <f t="shared" si="13"/>
        <v>5.7858399999999994</v>
      </c>
      <c r="R56" s="37">
        <f t="shared" si="14"/>
        <v>7.4623200000000001</v>
      </c>
      <c r="S56" s="37">
        <f t="shared" si="15"/>
        <v>1.2052800000000001</v>
      </c>
      <c r="T56" s="37">
        <f t="shared" si="10"/>
        <v>24.800000000000004</v>
      </c>
    </row>
    <row r="57" spans="1:20">
      <c r="A57" s="8" t="s">
        <v>99</v>
      </c>
      <c r="B57" s="197">
        <v>24.8</v>
      </c>
      <c r="C57" s="197">
        <v>24.8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10.34656</v>
      </c>
      <c r="J57" s="21">
        <f t="shared" si="6"/>
        <v>5.7858399999999994</v>
      </c>
      <c r="K57" s="21">
        <f t="shared" si="7"/>
        <v>7.4623200000000001</v>
      </c>
      <c r="L57" s="21">
        <f t="shared" si="8"/>
        <v>1.2052800000000001</v>
      </c>
      <c r="M57" s="157">
        <f t="shared" si="9"/>
        <v>24.800000000000004</v>
      </c>
      <c r="N57" s="22"/>
      <c r="P57" s="37">
        <f t="shared" si="12"/>
        <v>10.34656</v>
      </c>
      <c r="Q57" s="37">
        <f t="shared" si="13"/>
        <v>5.7858399999999994</v>
      </c>
      <c r="R57" s="37">
        <f t="shared" si="14"/>
        <v>7.4623200000000001</v>
      </c>
      <c r="S57" s="37">
        <f t="shared" si="15"/>
        <v>1.2052800000000001</v>
      </c>
      <c r="T57" s="37">
        <f t="shared" si="10"/>
        <v>24.800000000000004</v>
      </c>
    </row>
    <row r="58" spans="1:20">
      <c r="A58" s="8" t="s">
        <v>100</v>
      </c>
      <c r="B58" s="197">
        <v>24.8</v>
      </c>
      <c r="C58" s="197">
        <v>24.8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10.34656</v>
      </c>
      <c r="J58" s="21">
        <f t="shared" si="6"/>
        <v>5.7858399999999994</v>
      </c>
      <c r="K58" s="21">
        <f t="shared" si="7"/>
        <v>7.4623200000000001</v>
      </c>
      <c r="L58" s="21">
        <f t="shared" si="8"/>
        <v>1.2052800000000001</v>
      </c>
      <c r="M58" s="157">
        <f t="shared" si="9"/>
        <v>24.800000000000004</v>
      </c>
      <c r="N58" s="22"/>
      <c r="P58" s="37">
        <f t="shared" si="12"/>
        <v>10.34656</v>
      </c>
      <c r="Q58" s="37">
        <f t="shared" si="13"/>
        <v>5.7858399999999994</v>
      </c>
      <c r="R58" s="37">
        <f t="shared" si="14"/>
        <v>7.4623200000000001</v>
      </c>
      <c r="S58" s="37">
        <f t="shared" si="15"/>
        <v>1.2052800000000001</v>
      </c>
      <c r="T58" s="37">
        <f t="shared" si="10"/>
        <v>24.800000000000004</v>
      </c>
    </row>
    <row r="59" spans="1:20">
      <c r="A59" s="8" t="s">
        <v>101</v>
      </c>
      <c r="B59" s="197">
        <v>24.8</v>
      </c>
      <c r="C59" s="197">
        <v>24.8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10.34656</v>
      </c>
      <c r="J59" s="21">
        <f t="shared" si="6"/>
        <v>5.7858399999999994</v>
      </c>
      <c r="K59" s="21">
        <f t="shared" si="7"/>
        <v>7.4623200000000001</v>
      </c>
      <c r="L59" s="21">
        <f t="shared" si="8"/>
        <v>1.2052800000000001</v>
      </c>
      <c r="M59" s="157">
        <f t="shared" si="9"/>
        <v>24.800000000000004</v>
      </c>
      <c r="N59" s="22"/>
      <c r="P59" s="37">
        <f t="shared" si="12"/>
        <v>10.34656</v>
      </c>
      <c r="Q59" s="37">
        <f t="shared" si="13"/>
        <v>5.7858399999999994</v>
      </c>
      <c r="R59" s="37">
        <f t="shared" si="14"/>
        <v>7.4623200000000001</v>
      </c>
      <c r="S59" s="37">
        <f t="shared" si="15"/>
        <v>1.2052800000000001</v>
      </c>
      <c r="T59" s="37">
        <f t="shared" si="10"/>
        <v>24.800000000000004</v>
      </c>
    </row>
    <row r="60" spans="1:20">
      <c r="A60" s="8" t="s">
        <v>102</v>
      </c>
      <c r="B60" s="197">
        <v>24.8</v>
      </c>
      <c r="C60" s="197">
        <v>24.8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10.34656</v>
      </c>
      <c r="J60" s="21">
        <f t="shared" si="6"/>
        <v>5.7858399999999994</v>
      </c>
      <c r="K60" s="21">
        <f t="shared" si="7"/>
        <v>7.4623200000000001</v>
      </c>
      <c r="L60" s="21">
        <f t="shared" si="8"/>
        <v>1.2052800000000001</v>
      </c>
      <c r="M60" s="157">
        <f t="shared" si="9"/>
        <v>24.800000000000004</v>
      </c>
      <c r="N60" s="22"/>
      <c r="P60" s="37">
        <f t="shared" si="12"/>
        <v>10.34656</v>
      </c>
      <c r="Q60" s="37">
        <f t="shared" si="13"/>
        <v>5.7858399999999994</v>
      </c>
      <c r="R60" s="37">
        <f t="shared" si="14"/>
        <v>7.4623200000000001</v>
      </c>
      <c r="S60" s="37">
        <f t="shared" si="15"/>
        <v>1.2052800000000001</v>
      </c>
      <c r="T60" s="37">
        <f t="shared" si="10"/>
        <v>24.800000000000004</v>
      </c>
    </row>
    <row r="61" spans="1:20">
      <c r="A61" s="8" t="s">
        <v>103</v>
      </c>
      <c r="B61" s="197">
        <v>24.8</v>
      </c>
      <c r="C61" s="197">
        <v>24.8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10.34656</v>
      </c>
      <c r="J61" s="21">
        <f t="shared" si="6"/>
        <v>5.7858399999999994</v>
      </c>
      <c r="K61" s="21">
        <f t="shared" si="7"/>
        <v>7.4623200000000001</v>
      </c>
      <c r="L61" s="21">
        <f t="shared" si="8"/>
        <v>1.2052800000000001</v>
      </c>
      <c r="M61" s="157">
        <f t="shared" si="9"/>
        <v>24.800000000000004</v>
      </c>
      <c r="N61" s="22"/>
      <c r="P61" s="37">
        <f t="shared" si="12"/>
        <v>10.34656</v>
      </c>
      <c r="Q61" s="37">
        <f t="shared" si="13"/>
        <v>5.7858399999999994</v>
      </c>
      <c r="R61" s="37">
        <f t="shared" si="14"/>
        <v>7.4623200000000001</v>
      </c>
      <c r="S61" s="37">
        <f t="shared" si="15"/>
        <v>1.2052800000000001</v>
      </c>
      <c r="T61" s="37">
        <f t="shared" si="10"/>
        <v>24.800000000000004</v>
      </c>
    </row>
    <row r="62" spans="1:20">
      <c r="A62" s="8" t="s">
        <v>104</v>
      </c>
      <c r="B62" s="197">
        <v>24.8</v>
      </c>
      <c r="C62" s="197">
        <v>24.8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10.34656</v>
      </c>
      <c r="J62" s="21">
        <f t="shared" si="6"/>
        <v>5.7858399999999994</v>
      </c>
      <c r="K62" s="21">
        <f t="shared" si="7"/>
        <v>7.4623200000000001</v>
      </c>
      <c r="L62" s="21">
        <f t="shared" si="8"/>
        <v>1.2052800000000001</v>
      </c>
      <c r="M62" s="157">
        <f t="shared" si="9"/>
        <v>24.800000000000004</v>
      </c>
      <c r="N62" s="22"/>
      <c r="P62" s="37">
        <f t="shared" si="12"/>
        <v>10.34656</v>
      </c>
      <c r="Q62" s="37">
        <f t="shared" si="13"/>
        <v>5.7858399999999994</v>
      </c>
      <c r="R62" s="37">
        <f t="shared" si="14"/>
        <v>7.4623200000000001</v>
      </c>
      <c r="S62" s="37">
        <f t="shared" si="15"/>
        <v>1.2052800000000001</v>
      </c>
      <c r="T62" s="37">
        <f t="shared" si="10"/>
        <v>24.800000000000004</v>
      </c>
    </row>
    <row r="63" spans="1:20">
      <c r="A63" s="8" t="s">
        <v>105</v>
      </c>
      <c r="B63" s="197">
        <v>24.8</v>
      </c>
      <c r="C63" s="197">
        <v>24.8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10.34656</v>
      </c>
      <c r="J63" s="21">
        <f t="shared" si="6"/>
        <v>5.7858399999999994</v>
      </c>
      <c r="K63" s="21">
        <f t="shared" si="7"/>
        <v>7.4623200000000001</v>
      </c>
      <c r="L63" s="21">
        <f t="shared" si="8"/>
        <v>1.2052800000000001</v>
      </c>
      <c r="M63" s="157">
        <f t="shared" si="9"/>
        <v>24.800000000000004</v>
      </c>
      <c r="N63" s="22"/>
      <c r="P63" s="37">
        <f t="shared" si="12"/>
        <v>10.34656</v>
      </c>
      <c r="Q63" s="37">
        <f t="shared" si="13"/>
        <v>5.7858399999999994</v>
      </c>
      <c r="R63" s="37">
        <f t="shared" si="14"/>
        <v>7.4623200000000001</v>
      </c>
      <c r="S63" s="37">
        <f t="shared" si="15"/>
        <v>1.2052800000000001</v>
      </c>
      <c r="T63" s="37">
        <f t="shared" si="10"/>
        <v>24.800000000000004</v>
      </c>
    </row>
    <row r="64" spans="1:20">
      <c r="A64" s="8" t="s">
        <v>106</v>
      </c>
      <c r="B64" s="197">
        <v>24.8</v>
      </c>
      <c r="C64" s="197">
        <v>24.8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10.34656</v>
      </c>
      <c r="J64" s="21">
        <f t="shared" si="6"/>
        <v>5.7858399999999994</v>
      </c>
      <c r="K64" s="21">
        <f t="shared" si="7"/>
        <v>7.4623200000000001</v>
      </c>
      <c r="L64" s="21">
        <f t="shared" si="8"/>
        <v>1.2052800000000001</v>
      </c>
      <c r="M64" s="157">
        <f t="shared" si="9"/>
        <v>24.800000000000004</v>
      </c>
      <c r="N64" s="22"/>
      <c r="P64" s="37">
        <f t="shared" si="12"/>
        <v>10.34656</v>
      </c>
      <c r="Q64" s="37">
        <f t="shared" si="13"/>
        <v>5.7858399999999994</v>
      </c>
      <c r="R64" s="37">
        <f t="shared" si="14"/>
        <v>7.4623200000000001</v>
      </c>
      <c r="S64" s="37">
        <f t="shared" si="15"/>
        <v>1.2052800000000001</v>
      </c>
      <c r="T64" s="37">
        <f t="shared" si="10"/>
        <v>24.800000000000004</v>
      </c>
    </row>
    <row r="65" spans="1:20">
      <c r="A65" s="8" t="s">
        <v>107</v>
      </c>
      <c r="B65" s="197">
        <v>24.8</v>
      </c>
      <c r="C65" s="197">
        <v>24.8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10.34656</v>
      </c>
      <c r="J65" s="21">
        <f t="shared" si="6"/>
        <v>5.7858399999999994</v>
      </c>
      <c r="K65" s="21">
        <f t="shared" si="7"/>
        <v>7.4623200000000001</v>
      </c>
      <c r="L65" s="21">
        <f t="shared" si="8"/>
        <v>1.2052800000000001</v>
      </c>
      <c r="M65" s="157">
        <f t="shared" si="9"/>
        <v>24.800000000000004</v>
      </c>
      <c r="N65" s="22"/>
      <c r="P65" s="37">
        <f t="shared" si="12"/>
        <v>10.34656</v>
      </c>
      <c r="Q65" s="37">
        <f t="shared" si="13"/>
        <v>5.7858399999999994</v>
      </c>
      <c r="R65" s="37">
        <f t="shared" si="14"/>
        <v>7.4623200000000001</v>
      </c>
      <c r="S65" s="37">
        <f t="shared" si="15"/>
        <v>1.2052800000000001</v>
      </c>
      <c r="T65" s="37">
        <f t="shared" si="10"/>
        <v>24.800000000000004</v>
      </c>
    </row>
    <row r="66" spans="1:20">
      <c r="A66" s="8" t="s">
        <v>108</v>
      </c>
      <c r="B66" s="197">
        <v>24.8</v>
      </c>
      <c r="C66" s="197">
        <v>24.8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10.34656</v>
      </c>
      <c r="J66" s="21">
        <f t="shared" si="6"/>
        <v>5.7858399999999994</v>
      </c>
      <c r="K66" s="21">
        <f t="shared" si="7"/>
        <v>7.4623200000000001</v>
      </c>
      <c r="L66" s="21">
        <f t="shared" si="8"/>
        <v>1.2052800000000001</v>
      </c>
      <c r="M66" s="157">
        <f t="shared" si="9"/>
        <v>24.800000000000004</v>
      </c>
      <c r="N66" s="22"/>
      <c r="P66" s="37">
        <f t="shared" si="12"/>
        <v>10.34656</v>
      </c>
      <c r="Q66" s="37">
        <f t="shared" si="13"/>
        <v>5.7858399999999994</v>
      </c>
      <c r="R66" s="37">
        <f t="shared" si="14"/>
        <v>7.4623200000000001</v>
      </c>
      <c r="S66" s="37">
        <f t="shared" si="15"/>
        <v>1.2052800000000001</v>
      </c>
      <c r="T66" s="37">
        <f t="shared" si="10"/>
        <v>24.800000000000004</v>
      </c>
    </row>
    <row r="67" spans="1:20">
      <c r="A67" s="8" t="s">
        <v>109</v>
      </c>
      <c r="B67" s="197">
        <v>24.8</v>
      </c>
      <c r="C67" s="197">
        <v>24.8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10.34656</v>
      </c>
      <c r="J67" s="21">
        <f t="shared" si="6"/>
        <v>5.7858399999999994</v>
      </c>
      <c r="K67" s="21">
        <f t="shared" si="7"/>
        <v>7.4623200000000001</v>
      </c>
      <c r="L67" s="21">
        <f t="shared" si="8"/>
        <v>1.2052800000000001</v>
      </c>
      <c r="M67" s="157">
        <f t="shared" si="9"/>
        <v>24.800000000000004</v>
      </c>
      <c r="N67" s="22"/>
      <c r="P67" s="37">
        <f t="shared" ref="P67:P98" si="17">I67</f>
        <v>10.34656</v>
      </c>
      <c r="Q67" s="37">
        <f t="shared" ref="Q67:Q98" si="18">J67</f>
        <v>5.7858399999999994</v>
      </c>
      <c r="R67" s="37">
        <f t="shared" ref="R67:R98" si="19">K67</f>
        <v>7.4623200000000001</v>
      </c>
      <c r="S67" s="37">
        <f t="shared" ref="S67:S98" si="20">L67</f>
        <v>1.2052800000000001</v>
      </c>
      <c r="T67" s="37">
        <f t="shared" si="10"/>
        <v>24.800000000000004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</v>
      </c>
      <c r="C76" s="197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7">
        <v>26</v>
      </c>
      <c r="C77" s="197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7">
        <v>26</v>
      </c>
      <c r="C78" s="197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0.60449999999999959</v>
      </c>
      <c r="C99" s="20">
        <f t="shared" si="27"/>
        <v>0.60449999999999959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0.25219740000000024</v>
      </c>
      <c r="J99" s="158">
        <f t="shared" ref="J99:L99" si="28">SUM(J3:J98)/4000</f>
        <v>0.14102985000000012</v>
      </c>
      <c r="K99" s="158">
        <f t="shared" si="28"/>
        <v>0.18189404999999981</v>
      </c>
      <c r="L99" s="158">
        <f t="shared" si="28"/>
        <v>2.9378699999999997E-2</v>
      </c>
      <c r="M99" s="159">
        <f>SUM(M3:M98)/4000</f>
        <v>0.60449999999999959</v>
      </c>
      <c r="N99" s="23"/>
      <c r="P99" s="37">
        <f>SUM(P3:P98)/4000</f>
        <v>0.25219740000000024</v>
      </c>
      <c r="Q99" s="37">
        <f t="shared" ref="Q99:S99" si="29">SUM(Q3:Q98)/4000</f>
        <v>0.14102985000000012</v>
      </c>
      <c r="R99" s="37">
        <f t="shared" si="29"/>
        <v>0.18189404999999981</v>
      </c>
      <c r="S99" s="37">
        <f t="shared" si="29"/>
        <v>2.9378699999999997E-2</v>
      </c>
      <c r="T99" s="37">
        <f t="shared" si="26"/>
        <v>0.60450000000000015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5.39</v>
      </c>
      <c r="N3" s="71">
        <v>0</v>
      </c>
      <c r="O3" s="53">
        <v>0</v>
      </c>
      <c r="P3" s="53">
        <v>-55</v>
      </c>
      <c r="Q3" s="53">
        <v>0</v>
      </c>
      <c r="R3" s="53">
        <v>0</v>
      </c>
      <c r="S3" s="72">
        <v>0</v>
      </c>
      <c r="U3" s="73">
        <v>-55</v>
      </c>
      <c r="V3" s="74">
        <v>5.39</v>
      </c>
      <c r="W3">
        <v>0</v>
      </c>
      <c r="X3">
        <v>0</v>
      </c>
      <c r="Y3">
        <v>0</v>
      </c>
      <c r="Z3">
        <v>0</v>
      </c>
      <c r="AA3">
        <v>5.39</v>
      </c>
      <c r="AB3">
        <v>-55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3.76</v>
      </c>
      <c r="N4" s="73">
        <v>0</v>
      </c>
      <c r="O4" s="46">
        <v>0</v>
      </c>
      <c r="P4" s="46">
        <v>-74</v>
      </c>
      <c r="Q4" s="46">
        <v>0</v>
      </c>
      <c r="R4" s="46">
        <v>0</v>
      </c>
      <c r="S4" s="74">
        <v>0</v>
      </c>
      <c r="U4" s="73">
        <v>-74</v>
      </c>
      <c r="V4" s="74">
        <v>3.76</v>
      </c>
      <c r="W4">
        <v>0</v>
      </c>
      <c r="X4">
        <v>0</v>
      </c>
      <c r="Y4">
        <v>0</v>
      </c>
      <c r="Z4">
        <v>0</v>
      </c>
      <c r="AA4">
        <v>3.76</v>
      </c>
      <c r="AB4">
        <v>-74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3.37</v>
      </c>
      <c r="N5" s="73">
        <v>0</v>
      </c>
      <c r="O5" s="46">
        <v>-10</v>
      </c>
      <c r="P5" s="46">
        <v>-90</v>
      </c>
      <c r="Q5" s="46">
        <v>0</v>
      </c>
      <c r="R5" s="46">
        <v>0</v>
      </c>
      <c r="S5" s="74">
        <v>0</v>
      </c>
      <c r="U5" s="73">
        <v>-100</v>
      </c>
      <c r="V5" s="74">
        <v>3.37</v>
      </c>
      <c r="W5">
        <v>0</v>
      </c>
      <c r="X5">
        <v>-10</v>
      </c>
      <c r="Y5">
        <v>0</v>
      </c>
      <c r="Z5">
        <v>0</v>
      </c>
      <c r="AA5">
        <v>3.37</v>
      </c>
      <c r="AB5">
        <v>-90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2.02</v>
      </c>
      <c r="N6" s="73">
        <v>0</v>
      </c>
      <c r="O6" s="46">
        <v>-20</v>
      </c>
      <c r="P6" s="46">
        <v>-107</v>
      </c>
      <c r="Q6" s="46">
        <v>0</v>
      </c>
      <c r="R6" s="46">
        <v>0</v>
      </c>
      <c r="S6" s="74">
        <v>0</v>
      </c>
      <c r="U6" s="73">
        <v>-127</v>
      </c>
      <c r="V6" s="74">
        <v>2.02</v>
      </c>
      <c r="W6">
        <v>0</v>
      </c>
      <c r="X6">
        <v>-20</v>
      </c>
      <c r="Y6">
        <v>0</v>
      </c>
      <c r="Z6">
        <v>0</v>
      </c>
      <c r="AA6">
        <v>2.02</v>
      </c>
      <c r="AB6">
        <v>-107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2.2200000000000002</v>
      </c>
      <c r="N7" s="73">
        <v>-2</v>
      </c>
      <c r="O7" s="46">
        <v>-25</v>
      </c>
      <c r="P7" s="46">
        <v>-122</v>
      </c>
      <c r="Q7" s="46">
        <v>0</v>
      </c>
      <c r="R7" s="46">
        <v>0</v>
      </c>
      <c r="S7" s="74">
        <v>0</v>
      </c>
      <c r="U7" s="73">
        <v>-149</v>
      </c>
      <c r="V7" s="74">
        <v>2.2200000000000002</v>
      </c>
      <c r="W7">
        <v>-2</v>
      </c>
      <c r="X7">
        <v>-25</v>
      </c>
      <c r="Y7">
        <v>0</v>
      </c>
      <c r="Z7">
        <v>0</v>
      </c>
      <c r="AA7">
        <v>2.2200000000000002</v>
      </c>
      <c r="AB7">
        <v>-122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1.73</v>
      </c>
      <c r="N8" s="73">
        <v>-27</v>
      </c>
      <c r="O8" s="46">
        <v>-45</v>
      </c>
      <c r="P8" s="46">
        <v>-148</v>
      </c>
      <c r="Q8" s="46">
        <v>0</v>
      </c>
      <c r="R8" s="46">
        <v>0</v>
      </c>
      <c r="S8" s="74">
        <v>0</v>
      </c>
      <c r="U8" s="73">
        <v>-220</v>
      </c>
      <c r="V8" s="74">
        <v>1.73</v>
      </c>
      <c r="W8">
        <v>-27</v>
      </c>
      <c r="X8">
        <v>-45</v>
      </c>
      <c r="Y8">
        <v>0</v>
      </c>
      <c r="Z8">
        <v>0</v>
      </c>
      <c r="AA8">
        <v>1.73</v>
      </c>
      <c r="AB8">
        <v>-148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0.48</v>
      </c>
      <c r="N9" s="73">
        <v>-40</v>
      </c>
      <c r="O9" s="46">
        <v>-50</v>
      </c>
      <c r="P9" s="46">
        <v>-161</v>
      </c>
      <c r="Q9" s="46">
        <v>0</v>
      </c>
      <c r="R9" s="46">
        <v>0</v>
      </c>
      <c r="S9" s="74">
        <v>0</v>
      </c>
      <c r="U9" s="73">
        <v>-251</v>
      </c>
      <c r="V9" s="74">
        <v>0.48</v>
      </c>
      <c r="W9">
        <v>-40</v>
      </c>
      <c r="X9">
        <v>-50</v>
      </c>
      <c r="Y9">
        <v>0</v>
      </c>
      <c r="Z9">
        <v>0</v>
      </c>
      <c r="AA9">
        <v>0.48</v>
      </c>
      <c r="AB9">
        <v>-161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-36</v>
      </c>
      <c r="O10" s="46">
        <v>-60</v>
      </c>
      <c r="P10" s="46">
        <v>-162</v>
      </c>
      <c r="Q10" s="46">
        <v>0</v>
      </c>
      <c r="R10" s="46">
        <v>0</v>
      </c>
      <c r="S10" s="74">
        <v>0</v>
      </c>
      <c r="U10" s="73">
        <v>-258</v>
      </c>
      <c r="V10" s="74">
        <v>0</v>
      </c>
      <c r="W10">
        <v>-36</v>
      </c>
      <c r="X10">
        <v>-60</v>
      </c>
      <c r="Y10">
        <v>0</v>
      </c>
      <c r="Z10">
        <v>0</v>
      </c>
      <c r="AA10">
        <v>0</v>
      </c>
      <c r="AB10">
        <v>-162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-43</v>
      </c>
      <c r="O11" s="46">
        <v>-70</v>
      </c>
      <c r="P11" s="46">
        <v>-164</v>
      </c>
      <c r="Q11" s="46">
        <v>0</v>
      </c>
      <c r="R11" s="46">
        <v>0</v>
      </c>
      <c r="S11" s="74">
        <v>0</v>
      </c>
      <c r="U11" s="73">
        <v>-277</v>
      </c>
      <c r="V11" s="74">
        <v>0</v>
      </c>
      <c r="W11">
        <v>-43</v>
      </c>
      <c r="X11">
        <v>-70</v>
      </c>
      <c r="Y11">
        <v>0</v>
      </c>
      <c r="Z11">
        <v>0</v>
      </c>
      <c r="AA11">
        <v>0</v>
      </c>
      <c r="AB11">
        <v>-164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-46</v>
      </c>
      <c r="O12" s="46">
        <v>-75</v>
      </c>
      <c r="P12" s="46">
        <v>-170</v>
      </c>
      <c r="Q12" s="46">
        <v>0</v>
      </c>
      <c r="R12" s="46">
        <v>0</v>
      </c>
      <c r="S12" s="74">
        <v>0</v>
      </c>
      <c r="U12" s="73">
        <v>-291</v>
      </c>
      <c r="V12" s="74">
        <v>0</v>
      </c>
      <c r="W12">
        <v>-46</v>
      </c>
      <c r="X12">
        <v>-75</v>
      </c>
      <c r="Y12">
        <v>0</v>
      </c>
      <c r="Z12">
        <v>0</v>
      </c>
      <c r="AA12">
        <v>0</v>
      </c>
      <c r="AB12">
        <v>-170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1.44</v>
      </c>
      <c r="N13" s="73">
        <v>-54</v>
      </c>
      <c r="O13" s="46">
        <v>-80</v>
      </c>
      <c r="P13" s="46">
        <v>-176</v>
      </c>
      <c r="Q13" s="46">
        <v>0</v>
      </c>
      <c r="R13" s="46">
        <v>0</v>
      </c>
      <c r="S13" s="74">
        <v>0</v>
      </c>
      <c r="U13" s="73">
        <v>-310</v>
      </c>
      <c r="V13" s="74">
        <v>1.44</v>
      </c>
      <c r="W13">
        <v>-54</v>
      </c>
      <c r="X13">
        <v>-80</v>
      </c>
      <c r="Y13">
        <v>0</v>
      </c>
      <c r="Z13">
        <v>0</v>
      </c>
      <c r="AA13">
        <v>1.44</v>
      </c>
      <c r="AB13">
        <v>-176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0.96</v>
      </c>
      <c r="N14" s="73">
        <v>-59</v>
      </c>
      <c r="O14" s="46">
        <v>-85</v>
      </c>
      <c r="P14" s="46">
        <v>-183</v>
      </c>
      <c r="Q14" s="46">
        <v>0</v>
      </c>
      <c r="R14" s="46">
        <v>0</v>
      </c>
      <c r="S14" s="74">
        <v>0</v>
      </c>
      <c r="U14" s="73">
        <v>-327</v>
      </c>
      <c r="V14" s="74">
        <v>0.96</v>
      </c>
      <c r="W14">
        <v>-59</v>
      </c>
      <c r="X14">
        <v>-85</v>
      </c>
      <c r="Y14">
        <v>0</v>
      </c>
      <c r="Z14">
        <v>0</v>
      </c>
      <c r="AA14">
        <v>0.96</v>
      </c>
      <c r="AB14">
        <v>-183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2.12</v>
      </c>
      <c r="N15" s="73">
        <v>-64</v>
      </c>
      <c r="O15" s="46">
        <v>-90</v>
      </c>
      <c r="P15" s="46">
        <v>-193</v>
      </c>
      <c r="Q15" s="46">
        <v>0</v>
      </c>
      <c r="R15" s="46">
        <v>0</v>
      </c>
      <c r="S15" s="74">
        <v>0</v>
      </c>
      <c r="U15" s="73">
        <v>-347</v>
      </c>
      <c r="V15" s="74">
        <v>2.12</v>
      </c>
      <c r="W15">
        <v>-64</v>
      </c>
      <c r="X15">
        <v>-90</v>
      </c>
      <c r="Y15">
        <v>0</v>
      </c>
      <c r="Z15">
        <v>0</v>
      </c>
      <c r="AA15">
        <v>2.12</v>
      </c>
      <c r="AB15">
        <v>-193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1.44</v>
      </c>
      <c r="N16" s="73">
        <v>-67</v>
      </c>
      <c r="O16" s="46">
        <v>-90</v>
      </c>
      <c r="P16" s="46">
        <v>-199</v>
      </c>
      <c r="Q16" s="46">
        <v>0</v>
      </c>
      <c r="R16" s="46">
        <v>0</v>
      </c>
      <c r="S16" s="74">
        <v>0</v>
      </c>
      <c r="U16" s="73">
        <v>-356</v>
      </c>
      <c r="V16" s="74">
        <v>1.44</v>
      </c>
      <c r="W16">
        <v>-67</v>
      </c>
      <c r="X16">
        <v>-90</v>
      </c>
      <c r="Y16">
        <v>0</v>
      </c>
      <c r="Z16">
        <v>0</v>
      </c>
      <c r="AA16">
        <v>1.44</v>
      </c>
      <c r="AB16">
        <v>-199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2.12</v>
      </c>
      <c r="N17" s="73">
        <v>-68</v>
      </c>
      <c r="O17" s="46">
        <v>-90</v>
      </c>
      <c r="P17" s="46">
        <v>-204</v>
      </c>
      <c r="Q17" s="46">
        <v>0</v>
      </c>
      <c r="R17" s="46">
        <v>0</v>
      </c>
      <c r="S17" s="74">
        <v>0</v>
      </c>
      <c r="U17" s="73">
        <v>-362</v>
      </c>
      <c r="V17" s="74">
        <v>2.12</v>
      </c>
      <c r="W17">
        <v>-68</v>
      </c>
      <c r="X17">
        <v>-90</v>
      </c>
      <c r="Y17">
        <v>0</v>
      </c>
      <c r="Z17">
        <v>0</v>
      </c>
      <c r="AA17">
        <v>2.12</v>
      </c>
      <c r="AB17">
        <v>-204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2.12</v>
      </c>
      <c r="N18" s="73">
        <v>-71</v>
      </c>
      <c r="O18" s="46">
        <v>-90</v>
      </c>
      <c r="P18" s="46">
        <v>-204</v>
      </c>
      <c r="Q18" s="46">
        <v>0</v>
      </c>
      <c r="R18" s="46">
        <v>0</v>
      </c>
      <c r="S18" s="74">
        <v>0</v>
      </c>
      <c r="U18" s="73">
        <v>-365</v>
      </c>
      <c r="V18" s="74">
        <v>2.12</v>
      </c>
      <c r="W18">
        <v>-71</v>
      </c>
      <c r="X18">
        <v>-90</v>
      </c>
      <c r="Y18">
        <v>0</v>
      </c>
      <c r="Z18">
        <v>0</v>
      </c>
      <c r="AA18">
        <v>2.12</v>
      </c>
      <c r="AB18">
        <v>-204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2.31</v>
      </c>
      <c r="N19" s="73">
        <v>-65</v>
      </c>
      <c r="O19" s="46">
        <v>-95</v>
      </c>
      <c r="P19" s="46">
        <v>-199</v>
      </c>
      <c r="Q19" s="46">
        <v>0</v>
      </c>
      <c r="R19" s="46">
        <v>0</v>
      </c>
      <c r="S19" s="74">
        <v>0</v>
      </c>
      <c r="U19" s="73">
        <v>-359</v>
      </c>
      <c r="V19" s="74">
        <v>2.31</v>
      </c>
      <c r="W19">
        <v>-65</v>
      </c>
      <c r="X19">
        <v>-95</v>
      </c>
      <c r="Y19">
        <v>0</v>
      </c>
      <c r="Z19">
        <v>0</v>
      </c>
      <c r="AA19">
        <v>2.31</v>
      </c>
      <c r="AB19">
        <v>-199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3.85</v>
      </c>
      <c r="N20" s="73">
        <v>-57</v>
      </c>
      <c r="O20" s="46">
        <v>-90</v>
      </c>
      <c r="P20" s="46">
        <v>-195</v>
      </c>
      <c r="Q20" s="46">
        <v>0</v>
      </c>
      <c r="R20" s="46">
        <v>0</v>
      </c>
      <c r="S20" s="74">
        <v>0</v>
      </c>
      <c r="U20" s="73">
        <v>-342</v>
      </c>
      <c r="V20" s="74">
        <v>3.85</v>
      </c>
      <c r="W20">
        <v>-57</v>
      </c>
      <c r="X20">
        <v>-90</v>
      </c>
      <c r="Y20">
        <v>0</v>
      </c>
      <c r="Z20">
        <v>0</v>
      </c>
      <c r="AA20">
        <v>3.85</v>
      </c>
      <c r="AB20">
        <v>-195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4.82</v>
      </c>
      <c r="N21" s="73">
        <v>-21</v>
      </c>
      <c r="O21" s="46">
        <v>-75</v>
      </c>
      <c r="P21" s="46">
        <v>-183</v>
      </c>
      <c r="Q21" s="46">
        <v>0</v>
      </c>
      <c r="R21" s="46">
        <v>0</v>
      </c>
      <c r="S21" s="74">
        <v>0</v>
      </c>
      <c r="U21" s="73">
        <v>-279</v>
      </c>
      <c r="V21" s="74">
        <v>4.82</v>
      </c>
      <c r="W21">
        <v>-21</v>
      </c>
      <c r="X21">
        <v>-75</v>
      </c>
      <c r="Y21">
        <v>0</v>
      </c>
      <c r="Z21">
        <v>0</v>
      </c>
      <c r="AA21">
        <v>4.82</v>
      </c>
      <c r="AB21">
        <v>-183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7.13</v>
      </c>
      <c r="N22" s="73">
        <v>0</v>
      </c>
      <c r="O22" s="46">
        <v>-55</v>
      </c>
      <c r="P22" s="46">
        <v>-165</v>
      </c>
      <c r="Q22" s="46">
        <v>0</v>
      </c>
      <c r="R22" s="46">
        <v>0</v>
      </c>
      <c r="S22" s="74">
        <v>0</v>
      </c>
      <c r="U22" s="73">
        <v>-220</v>
      </c>
      <c r="V22" s="74">
        <v>7.13</v>
      </c>
      <c r="W22">
        <v>0</v>
      </c>
      <c r="X22">
        <v>-55</v>
      </c>
      <c r="Y22">
        <v>0</v>
      </c>
      <c r="Z22">
        <v>0</v>
      </c>
      <c r="AA22">
        <v>7.13</v>
      </c>
      <c r="AB22">
        <v>-165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6.84</v>
      </c>
      <c r="N23" s="73">
        <v>0</v>
      </c>
      <c r="O23" s="46">
        <v>-90</v>
      </c>
      <c r="P23" s="46">
        <v>-141</v>
      </c>
      <c r="Q23" s="46">
        <v>0</v>
      </c>
      <c r="R23" s="46">
        <v>0</v>
      </c>
      <c r="S23" s="74">
        <v>0</v>
      </c>
      <c r="U23" s="73">
        <v>-231</v>
      </c>
      <c r="V23" s="74">
        <v>6.84</v>
      </c>
      <c r="W23">
        <v>0</v>
      </c>
      <c r="X23">
        <v>-90</v>
      </c>
      <c r="Y23">
        <v>0</v>
      </c>
      <c r="Z23">
        <v>0</v>
      </c>
      <c r="AA23">
        <v>6.84</v>
      </c>
      <c r="AB23">
        <v>-141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-65</v>
      </c>
      <c r="P24" s="46">
        <v>-113</v>
      </c>
      <c r="Q24" s="46">
        <v>0</v>
      </c>
      <c r="R24" s="46">
        <v>0</v>
      </c>
      <c r="S24" s="74">
        <v>0</v>
      </c>
      <c r="U24" s="73">
        <v>-178</v>
      </c>
      <c r="V24" s="74">
        <v>0</v>
      </c>
      <c r="W24">
        <v>0</v>
      </c>
      <c r="X24">
        <v>-65</v>
      </c>
      <c r="Y24">
        <v>0</v>
      </c>
      <c r="Z24">
        <v>0</v>
      </c>
      <c r="AA24">
        <v>0</v>
      </c>
      <c r="AB24">
        <v>-113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-55</v>
      </c>
      <c r="P25" s="46">
        <v>-88</v>
      </c>
      <c r="Q25" s="46">
        <v>0</v>
      </c>
      <c r="R25" s="46">
        <v>0</v>
      </c>
      <c r="S25" s="74">
        <v>0</v>
      </c>
      <c r="U25" s="73">
        <v>-143</v>
      </c>
      <c r="V25" s="74">
        <v>0</v>
      </c>
      <c r="W25">
        <v>0</v>
      </c>
      <c r="X25">
        <v>-55</v>
      </c>
      <c r="Y25">
        <v>0</v>
      </c>
      <c r="Z25">
        <v>0</v>
      </c>
      <c r="AA25">
        <v>0</v>
      </c>
      <c r="AB25">
        <v>-88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-20</v>
      </c>
      <c r="P26" s="46">
        <v>-263.8</v>
      </c>
      <c r="Q26" s="46">
        <v>0</v>
      </c>
      <c r="R26" s="46">
        <v>0</v>
      </c>
      <c r="S26" s="74">
        <v>0</v>
      </c>
      <c r="U26" s="73">
        <v>-283.8</v>
      </c>
      <c r="V26" s="74">
        <v>0</v>
      </c>
      <c r="W26">
        <v>0</v>
      </c>
      <c r="X26">
        <v>-20</v>
      </c>
      <c r="Y26">
        <v>0</v>
      </c>
      <c r="Z26">
        <v>0</v>
      </c>
      <c r="AA26">
        <v>0</v>
      </c>
      <c r="AB26">
        <v>-263.8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-225</v>
      </c>
      <c r="Q27" s="46">
        <v>0</v>
      </c>
      <c r="R27" s="46">
        <v>0</v>
      </c>
      <c r="S27" s="74">
        <v>0</v>
      </c>
      <c r="U27" s="73">
        <v>-225</v>
      </c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-225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-212</v>
      </c>
      <c r="Q28" s="46">
        <v>0</v>
      </c>
      <c r="R28" s="46">
        <v>0</v>
      </c>
      <c r="S28" s="74">
        <v>0</v>
      </c>
      <c r="U28" s="73">
        <v>-212</v>
      </c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-212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-161</v>
      </c>
      <c r="Q29" s="46">
        <v>0</v>
      </c>
      <c r="R29" s="46">
        <v>0</v>
      </c>
      <c r="S29" s="74">
        <v>0</v>
      </c>
      <c r="U29" s="73">
        <v>-161</v>
      </c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-161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-400</v>
      </c>
      <c r="Q30" s="46">
        <v>0</v>
      </c>
      <c r="R30" s="46">
        <v>0</v>
      </c>
      <c r="S30" s="74">
        <v>0</v>
      </c>
      <c r="U30" s="73">
        <v>-400</v>
      </c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-400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43.63</v>
      </c>
      <c r="L31" s="46">
        <v>0</v>
      </c>
      <c r="M31" s="74">
        <v>5.39</v>
      </c>
      <c r="N31" s="73">
        <v>0</v>
      </c>
      <c r="O31" s="46">
        <v>0</v>
      </c>
      <c r="P31" s="46">
        <v>-342</v>
      </c>
      <c r="Q31" s="46">
        <v>0</v>
      </c>
      <c r="R31" s="46">
        <v>0</v>
      </c>
      <c r="S31" s="74">
        <v>0</v>
      </c>
      <c r="U31" s="73">
        <v>-342</v>
      </c>
      <c r="V31" s="74">
        <v>49.02</v>
      </c>
      <c r="W31">
        <v>0</v>
      </c>
      <c r="X31">
        <v>0</v>
      </c>
      <c r="Y31">
        <v>0</v>
      </c>
      <c r="Z31">
        <v>43.63</v>
      </c>
      <c r="AA31">
        <v>5.39</v>
      </c>
      <c r="AB31">
        <v>-342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29.01</v>
      </c>
      <c r="L32" s="46">
        <v>8.3800000000000008</v>
      </c>
      <c r="M32" s="74">
        <v>2.79</v>
      </c>
      <c r="N32" s="73">
        <v>0</v>
      </c>
      <c r="O32" s="46">
        <v>0</v>
      </c>
      <c r="P32" s="46">
        <v>-263</v>
      </c>
      <c r="Q32" s="46">
        <v>0</v>
      </c>
      <c r="R32" s="46">
        <v>0</v>
      </c>
      <c r="S32" s="74">
        <v>0</v>
      </c>
      <c r="U32" s="73">
        <v>-263</v>
      </c>
      <c r="V32" s="74">
        <v>40.18</v>
      </c>
      <c r="W32">
        <v>0</v>
      </c>
      <c r="X32">
        <v>0</v>
      </c>
      <c r="Y32">
        <v>8.3800000000000008</v>
      </c>
      <c r="Z32">
        <v>29.01</v>
      </c>
      <c r="AA32">
        <v>2.79</v>
      </c>
      <c r="AB32">
        <v>-263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20.83</v>
      </c>
      <c r="L33" s="46">
        <v>5.89</v>
      </c>
      <c r="M33" s="74">
        <v>2.02</v>
      </c>
      <c r="N33" s="73">
        <v>0</v>
      </c>
      <c r="O33" s="46">
        <v>0</v>
      </c>
      <c r="P33" s="46">
        <v>-164</v>
      </c>
      <c r="Q33" s="46">
        <v>0</v>
      </c>
      <c r="R33" s="46">
        <v>0</v>
      </c>
      <c r="S33" s="74">
        <v>0</v>
      </c>
      <c r="U33" s="73">
        <v>-164</v>
      </c>
      <c r="V33" s="74">
        <v>28.74</v>
      </c>
      <c r="W33">
        <v>0</v>
      </c>
      <c r="X33">
        <v>0</v>
      </c>
      <c r="Y33">
        <v>5.89</v>
      </c>
      <c r="Z33">
        <v>20.83</v>
      </c>
      <c r="AA33">
        <v>2.02</v>
      </c>
      <c r="AB33">
        <v>-164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11.37</v>
      </c>
      <c r="L34" s="46">
        <v>3.4</v>
      </c>
      <c r="M34" s="74">
        <v>0.88</v>
      </c>
      <c r="N34" s="73">
        <v>0</v>
      </c>
      <c r="O34" s="46">
        <v>0</v>
      </c>
      <c r="P34" s="46">
        <v>-12</v>
      </c>
      <c r="Q34" s="46">
        <v>0</v>
      </c>
      <c r="R34" s="46">
        <v>0</v>
      </c>
      <c r="S34" s="74">
        <v>0</v>
      </c>
      <c r="U34" s="73">
        <v>-12</v>
      </c>
      <c r="V34" s="74">
        <v>15.65</v>
      </c>
      <c r="W34">
        <v>0</v>
      </c>
      <c r="X34">
        <v>0</v>
      </c>
      <c r="Y34">
        <v>3.4</v>
      </c>
      <c r="Z34">
        <v>11.37</v>
      </c>
      <c r="AA34">
        <v>0.88</v>
      </c>
      <c r="AB34">
        <v>-12</v>
      </c>
    </row>
    <row r="35" spans="7:28">
      <c r="G35" t="s">
        <v>77</v>
      </c>
      <c r="H35" s="73">
        <v>2.65</v>
      </c>
      <c r="I35" s="46">
        <v>5.6</v>
      </c>
      <c r="J35" s="46">
        <v>0</v>
      </c>
      <c r="K35" s="46">
        <v>11.06</v>
      </c>
      <c r="L35" s="46">
        <v>3.08</v>
      </c>
      <c r="M35" s="74">
        <v>0.79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23.18</v>
      </c>
      <c r="W35">
        <v>2.65</v>
      </c>
      <c r="X35">
        <v>5.6</v>
      </c>
      <c r="Y35">
        <v>3.08</v>
      </c>
      <c r="Z35">
        <v>11.06</v>
      </c>
      <c r="AA35">
        <v>0.79</v>
      </c>
      <c r="AB35">
        <v>0</v>
      </c>
    </row>
    <row r="36" spans="7:28">
      <c r="G36" t="s">
        <v>78</v>
      </c>
      <c r="H36" s="73">
        <v>10.28</v>
      </c>
      <c r="I36" s="46">
        <v>6.61</v>
      </c>
      <c r="J36" s="46">
        <v>0</v>
      </c>
      <c r="K36" s="46">
        <v>8.2899999999999991</v>
      </c>
      <c r="L36" s="46">
        <v>2.1</v>
      </c>
      <c r="M36" s="74">
        <v>0.63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27.91</v>
      </c>
      <c r="W36">
        <v>10.28</v>
      </c>
      <c r="X36">
        <v>6.61</v>
      </c>
      <c r="Y36">
        <v>2.1</v>
      </c>
      <c r="Z36">
        <v>8.2899999999999991</v>
      </c>
      <c r="AA36">
        <v>0.63</v>
      </c>
      <c r="AB36">
        <v>0</v>
      </c>
    </row>
    <row r="37" spans="7:28">
      <c r="G37" t="s">
        <v>79</v>
      </c>
      <c r="H37" s="73">
        <v>14.87</v>
      </c>
      <c r="I37" s="46">
        <v>8.92</v>
      </c>
      <c r="J37" s="46">
        <v>0</v>
      </c>
      <c r="K37" s="46">
        <v>9.75</v>
      </c>
      <c r="L37" s="46">
        <v>2.2599999999999998</v>
      </c>
      <c r="M37" s="74">
        <v>0.74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36.54</v>
      </c>
      <c r="W37">
        <v>14.87</v>
      </c>
      <c r="X37">
        <v>8.92</v>
      </c>
      <c r="Y37">
        <v>2.2599999999999998</v>
      </c>
      <c r="Z37">
        <v>9.75</v>
      </c>
      <c r="AA37">
        <v>0.74</v>
      </c>
      <c r="AB37">
        <v>0</v>
      </c>
    </row>
    <row r="38" spans="7:28">
      <c r="G38" t="s">
        <v>80</v>
      </c>
      <c r="H38" s="73">
        <v>25.74</v>
      </c>
      <c r="I38" s="46">
        <v>12.87</v>
      </c>
      <c r="J38" s="46">
        <v>0</v>
      </c>
      <c r="K38" s="46">
        <v>14.57</v>
      </c>
      <c r="L38" s="46">
        <v>3.08</v>
      </c>
      <c r="M38" s="74">
        <v>0.97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57.23</v>
      </c>
      <c r="W38">
        <v>25.74</v>
      </c>
      <c r="X38">
        <v>12.87</v>
      </c>
      <c r="Y38">
        <v>3.08</v>
      </c>
      <c r="Z38">
        <v>14.57</v>
      </c>
      <c r="AA38">
        <v>0.97</v>
      </c>
      <c r="AB38">
        <v>0</v>
      </c>
    </row>
    <row r="39" spans="7:28">
      <c r="G39" t="s">
        <v>81</v>
      </c>
      <c r="H39" s="73">
        <v>6.11</v>
      </c>
      <c r="I39" s="46">
        <v>2.34</v>
      </c>
      <c r="J39" s="46">
        <v>0</v>
      </c>
      <c r="K39" s="46">
        <v>7.35</v>
      </c>
      <c r="L39" s="46">
        <v>1.5</v>
      </c>
      <c r="M39" s="74">
        <v>0.39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17.690000000000001</v>
      </c>
      <c r="W39">
        <v>6.11</v>
      </c>
      <c r="X39">
        <v>2.34</v>
      </c>
      <c r="Y39">
        <v>1.5</v>
      </c>
      <c r="Z39">
        <v>7.35</v>
      </c>
      <c r="AA39">
        <v>0.39</v>
      </c>
      <c r="AB39">
        <v>0</v>
      </c>
    </row>
    <row r="40" spans="7:28">
      <c r="G40" t="s">
        <v>82</v>
      </c>
      <c r="H40" s="73">
        <v>9.2100000000000009</v>
      </c>
      <c r="I40" s="46">
        <v>3.82</v>
      </c>
      <c r="J40" s="46">
        <v>0</v>
      </c>
      <c r="K40" s="46">
        <v>8.7200000000000006</v>
      </c>
      <c r="L40" s="46">
        <v>1.66</v>
      </c>
      <c r="M40" s="74">
        <v>0.91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24.32</v>
      </c>
      <c r="W40">
        <v>9.2100000000000009</v>
      </c>
      <c r="X40">
        <v>3.82</v>
      </c>
      <c r="Y40">
        <v>1.66</v>
      </c>
      <c r="Z40">
        <v>8.7200000000000006</v>
      </c>
      <c r="AA40">
        <v>0.91</v>
      </c>
      <c r="AB40">
        <v>0</v>
      </c>
    </row>
    <row r="41" spans="7:28">
      <c r="G41" t="s">
        <v>83</v>
      </c>
      <c r="H41" s="73">
        <v>9.9</v>
      </c>
      <c r="I41" s="46">
        <v>7.44</v>
      </c>
      <c r="J41" s="46">
        <v>0</v>
      </c>
      <c r="K41" s="46">
        <v>8.92</v>
      </c>
      <c r="L41" s="46">
        <v>1.68</v>
      </c>
      <c r="M41" s="74">
        <v>1.28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29.22</v>
      </c>
      <c r="W41">
        <v>9.9</v>
      </c>
      <c r="X41">
        <v>7.44</v>
      </c>
      <c r="Y41">
        <v>1.68</v>
      </c>
      <c r="Z41">
        <v>8.92</v>
      </c>
      <c r="AA41">
        <v>1.28</v>
      </c>
      <c r="AB41">
        <v>0</v>
      </c>
    </row>
    <row r="42" spans="7:28">
      <c r="G42" t="s">
        <v>84</v>
      </c>
      <c r="H42" s="73">
        <v>12.48</v>
      </c>
      <c r="I42" s="46">
        <v>10.39</v>
      </c>
      <c r="J42" s="46">
        <v>0</v>
      </c>
      <c r="K42" s="46">
        <v>9.66</v>
      </c>
      <c r="L42" s="46">
        <v>1.54</v>
      </c>
      <c r="M42" s="74">
        <v>1.41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35.479999999999997</v>
      </c>
      <c r="W42">
        <v>12.48</v>
      </c>
      <c r="X42">
        <v>10.39</v>
      </c>
      <c r="Y42">
        <v>1.54</v>
      </c>
      <c r="Z42">
        <v>9.66</v>
      </c>
      <c r="AA42">
        <v>1.41</v>
      </c>
      <c r="AB42">
        <v>0</v>
      </c>
    </row>
    <row r="43" spans="7:28">
      <c r="G43" t="s">
        <v>85</v>
      </c>
      <c r="H43" s="73">
        <v>1.44</v>
      </c>
      <c r="I43" s="46">
        <v>7.31</v>
      </c>
      <c r="J43" s="46">
        <v>0</v>
      </c>
      <c r="K43" s="46">
        <v>7.75</v>
      </c>
      <c r="L43" s="46">
        <v>1.24</v>
      </c>
      <c r="M43" s="74">
        <v>1.76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19.5</v>
      </c>
      <c r="W43">
        <v>1.44</v>
      </c>
      <c r="X43">
        <v>7.31</v>
      </c>
      <c r="Y43">
        <v>1.24</v>
      </c>
      <c r="Z43">
        <v>7.75</v>
      </c>
      <c r="AA43">
        <v>1.76</v>
      </c>
      <c r="AB43">
        <v>0</v>
      </c>
    </row>
    <row r="44" spans="7:28">
      <c r="G44" t="s">
        <v>86</v>
      </c>
      <c r="H44" s="73">
        <v>0</v>
      </c>
      <c r="I44" s="46">
        <v>3.21</v>
      </c>
      <c r="J44" s="46">
        <v>0</v>
      </c>
      <c r="K44" s="46">
        <v>4.74</v>
      </c>
      <c r="L44" s="46">
        <v>0</v>
      </c>
      <c r="M44" s="74">
        <v>2.2200000000000002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10.17</v>
      </c>
      <c r="W44">
        <v>0</v>
      </c>
      <c r="X44">
        <v>3.21</v>
      </c>
      <c r="Y44">
        <v>0</v>
      </c>
      <c r="Z44">
        <v>4.74</v>
      </c>
      <c r="AA44">
        <v>2.2200000000000002</v>
      </c>
      <c r="AB44">
        <v>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1.88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1.88</v>
      </c>
      <c r="W45">
        <v>0</v>
      </c>
      <c r="X45">
        <v>0</v>
      </c>
      <c r="Y45">
        <v>0</v>
      </c>
      <c r="Z45">
        <v>0</v>
      </c>
      <c r="AA45">
        <v>1.88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0.15</v>
      </c>
      <c r="W46">
        <v>0</v>
      </c>
      <c r="X46">
        <v>0</v>
      </c>
      <c r="Y46">
        <v>0</v>
      </c>
      <c r="Z46">
        <v>0</v>
      </c>
      <c r="AA46">
        <v>0.15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-11</v>
      </c>
      <c r="Q49" s="46">
        <v>0</v>
      </c>
      <c r="R49" s="46">
        <v>0</v>
      </c>
      <c r="S49" s="74">
        <v>0</v>
      </c>
      <c r="U49" s="73">
        <v>-11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-11</v>
      </c>
    </row>
    <row r="50" spans="7:28">
      <c r="G50" t="s">
        <v>92</v>
      </c>
      <c r="H50" s="73">
        <v>26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-229</v>
      </c>
      <c r="Q50" s="46">
        <v>0</v>
      </c>
      <c r="R50" s="46">
        <v>0</v>
      </c>
      <c r="S50" s="74">
        <v>0</v>
      </c>
      <c r="U50" s="73">
        <v>-229</v>
      </c>
      <c r="V50" s="74">
        <v>26</v>
      </c>
      <c r="W50">
        <v>26</v>
      </c>
      <c r="X50">
        <v>0</v>
      </c>
      <c r="Y50">
        <v>0</v>
      </c>
      <c r="Z50">
        <v>0</v>
      </c>
      <c r="AA50">
        <v>0</v>
      </c>
      <c r="AB50">
        <v>-229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-258</v>
      </c>
      <c r="Q51" s="46">
        <v>0</v>
      </c>
      <c r="R51" s="46">
        <v>0</v>
      </c>
      <c r="S51" s="74">
        <v>0</v>
      </c>
      <c r="U51" s="73">
        <v>-258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-258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-13</v>
      </c>
      <c r="Q54" s="46">
        <v>0</v>
      </c>
      <c r="R54" s="46">
        <v>0</v>
      </c>
      <c r="S54" s="74">
        <v>0</v>
      </c>
      <c r="U54" s="73">
        <v>-13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-13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-82</v>
      </c>
      <c r="Q55" s="46">
        <v>0</v>
      </c>
      <c r="R55" s="46">
        <v>0</v>
      </c>
      <c r="S55" s="74">
        <v>0</v>
      </c>
      <c r="U55" s="73">
        <v>-82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-82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-188</v>
      </c>
      <c r="Q56" s="46">
        <v>0</v>
      </c>
      <c r="R56" s="46">
        <v>0</v>
      </c>
      <c r="S56" s="74">
        <v>0</v>
      </c>
      <c r="U56" s="73">
        <v>-188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-188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-189</v>
      </c>
      <c r="Q57" s="46">
        <v>0</v>
      </c>
      <c r="R57" s="46">
        <v>0</v>
      </c>
      <c r="S57" s="74">
        <v>0</v>
      </c>
      <c r="U57" s="73">
        <v>-189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-189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-91</v>
      </c>
      <c r="Q58" s="46">
        <v>0</v>
      </c>
      <c r="R58" s="46">
        <v>0</v>
      </c>
      <c r="S58" s="74">
        <v>0</v>
      </c>
      <c r="U58" s="73">
        <v>-91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-91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-83</v>
      </c>
      <c r="Q59" s="46">
        <v>0</v>
      </c>
      <c r="R59" s="46">
        <v>0</v>
      </c>
      <c r="S59" s="74">
        <v>0</v>
      </c>
      <c r="U59" s="73">
        <v>-83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-83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-75</v>
      </c>
      <c r="Q60" s="46">
        <v>0</v>
      </c>
      <c r="R60" s="46">
        <v>0</v>
      </c>
      <c r="S60" s="74">
        <v>0</v>
      </c>
      <c r="U60" s="73">
        <v>-75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-75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-69</v>
      </c>
      <c r="Q61" s="46">
        <v>0</v>
      </c>
      <c r="R61" s="46">
        <v>0</v>
      </c>
      <c r="S61" s="74">
        <v>0</v>
      </c>
      <c r="U61" s="73">
        <v>-69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-69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-64</v>
      </c>
      <c r="Q62" s="46">
        <v>0</v>
      </c>
      <c r="R62" s="46">
        <v>0</v>
      </c>
      <c r="S62" s="74">
        <v>0</v>
      </c>
      <c r="U62" s="73">
        <v>-64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-64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-105</v>
      </c>
      <c r="Q63" s="46">
        <v>0</v>
      </c>
      <c r="R63" s="46">
        <v>0</v>
      </c>
      <c r="S63" s="74">
        <v>0</v>
      </c>
      <c r="U63" s="73">
        <v>-105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-105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-101</v>
      </c>
      <c r="Q64" s="46">
        <v>0</v>
      </c>
      <c r="R64" s="46">
        <v>0</v>
      </c>
      <c r="S64" s="74">
        <v>0</v>
      </c>
      <c r="U64" s="73">
        <v>-101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-101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-155.9</v>
      </c>
      <c r="Q65" s="46">
        <v>0</v>
      </c>
      <c r="R65" s="46">
        <v>0</v>
      </c>
      <c r="S65" s="74">
        <v>0</v>
      </c>
      <c r="U65" s="73">
        <v>-155.9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-155.9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-386</v>
      </c>
      <c r="Q66" s="46">
        <v>0</v>
      </c>
      <c r="R66" s="46">
        <v>0</v>
      </c>
      <c r="S66" s="74">
        <v>0</v>
      </c>
      <c r="U66" s="73">
        <v>-386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-386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-359</v>
      </c>
      <c r="Q67" s="46">
        <v>0</v>
      </c>
      <c r="R67" s="46">
        <v>0</v>
      </c>
      <c r="S67" s="74">
        <v>0</v>
      </c>
      <c r="U67" s="73">
        <v>-359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-359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-303</v>
      </c>
      <c r="Q68" s="46">
        <v>0</v>
      </c>
      <c r="R68" s="46">
        <v>0</v>
      </c>
      <c r="S68" s="74">
        <v>0</v>
      </c>
      <c r="U68" s="73">
        <v>-303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-303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21.38</v>
      </c>
      <c r="L69" s="46">
        <v>1.41</v>
      </c>
      <c r="M69" s="74">
        <v>2.14</v>
      </c>
      <c r="N69" s="73">
        <v>0</v>
      </c>
      <c r="O69" s="46">
        <v>0</v>
      </c>
      <c r="P69" s="46">
        <v>-213</v>
      </c>
      <c r="Q69" s="46">
        <v>0</v>
      </c>
      <c r="R69" s="46">
        <v>0</v>
      </c>
      <c r="S69" s="74">
        <v>0</v>
      </c>
      <c r="U69" s="73">
        <v>-213</v>
      </c>
      <c r="V69" s="74">
        <v>24.93</v>
      </c>
      <c r="W69">
        <v>0</v>
      </c>
      <c r="X69">
        <v>0</v>
      </c>
      <c r="Y69">
        <v>1.41</v>
      </c>
      <c r="Z69">
        <v>21.38</v>
      </c>
      <c r="AA69">
        <v>2.14</v>
      </c>
      <c r="AB69">
        <v>-213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14.9</v>
      </c>
      <c r="L70" s="46">
        <v>1.17</v>
      </c>
      <c r="M70" s="74">
        <v>1.74</v>
      </c>
      <c r="N70" s="73">
        <v>0</v>
      </c>
      <c r="O70" s="46">
        <v>0</v>
      </c>
      <c r="P70" s="46">
        <v>-105</v>
      </c>
      <c r="Q70" s="46">
        <v>0</v>
      </c>
      <c r="R70" s="46">
        <v>0</v>
      </c>
      <c r="S70" s="74">
        <v>0</v>
      </c>
      <c r="U70" s="73">
        <v>-105</v>
      </c>
      <c r="V70" s="74">
        <v>17.809999999999999</v>
      </c>
      <c r="W70">
        <v>0</v>
      </c>
      <c r="X70">
        <v>0</v>
      </c>
      <c r="Y70">
        <v>1.17</v>
      </c>
      <c r="Z70">
        <v>14.9</v>
      </c>
      <c r="AA70">
        <v>1.74</v>
      </c>
      <c r="AB70">
        <v>-105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11.91</v>
      </c>
      <c r="L71" s="46">
        <v>1.1200000000000001</v>
      </c>
      <c r="M71" s="74">
        <v>1.23</v>
      </c>
      <c r="N71" s="73">
        <v>0</v>
      </c>
      <c r="O71" s="46">
        <v>0</v>
      </c>
      <c r="P71" s="46">
        <v>-199</v>
      </c>
      <c r="Q71" s="46">
        <v>0</v>
      </c>
      <c r="R71" s="46">
        <v>0</v>
      </c>
      <c r="S71" s="74">
        <v>0</v>
      </c>
      <c r="U71" s="73">
        <v>-199</v>
      </c>
      <c r="V71" s="74">
        <v>14.26</v>
      </c>
      <c r="W71">
        <v>0</v>
      </c>
      <c r="X71">
        <v>0</v>
      </c>
      <c r="Y71">
        <v>1.1200000000000001</v>
      </c>
      <c r="Z71">
        <v>11.91</v>
      </c>
      <c r="AA71">
        <v>1.23</v>
      </c>
      <c r="AB71">
        <v>-199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3.92</v>
      </c>
      <c r="L72" s="46">
        <v>0.37</v>
      </c>
      <c r="M72" s="74">
        <v>0.37</v>
      </c>
      <c r="N72" s="73">
        <v>0</v>
      </c>
      <c r="O72" s="46">
        <v>0</v>
      </c>
      <c r="P72" s="46">
        <v>-109</v>
      </c>
      <c r="Q72" s="46">
        <v>0</v>
      </c>
      <c r="R72" s="46">
        <v>0</v>
      </c>
      <c r="S72" s="74">
        <v>0</v>
      </c>
      <c r="U72" s="73">
        <v>-109</v>
      </c>
      <c r="V72" s="74">
        <v>4.66</v>
      </c>
      <c r="W72">
        <v>0</v>
      </c>
      <c r="X72">
        <v>0</v>
      </c>
      <c r="Y72">
        <v>0.37</v>
      </c>
      <c r="Z72">
        <v>3.92</v>
      </c>
      <c r="AA72">
        <v>0.37</v>
      </c>
      <c r="AB72">
        <v>-109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4.2699999999999996</v>
      </c>
      <c r="L73" s="46">
        <v>0.48</v>
      </c>
      <c r="M73" s="74">
        <v>0.33</v>
      </c>
      <c r="N73" s="73">
        <v>0</v>
      </c>
      <c r="O73" s="46">
        <v>0</v>
      </c>
      <c r="P73" s="46">
        <v>-34</v>
      </c>
      <c r="Q73" s="46">
        <v>0</v>
      </c>
      <c r="R73" s="46">
        <v>0</v>
      </c>
      <c r="S73" s="74">
        <v>0</v>
      </c>
      <c r="U73" s="73">
        <v>-34</v>
      </c>
      <c r="V73" s="74">
        <v>5.08</v>
      </c>
      <c r="W73">
        <v>0</v>
      </c>
      <c r="X73">
        <v>0</v>
      </c>
      <c r="Y73">
        <v>0.48</v>
      </c>
      <c r="Z73">
        <v>4.2699999999999996</v>
      </c>
      <c r="AA73">
        <v>0.33</v>
      </c>
      <c r="AB73">
        <v>-34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5.88</v>
      </c>
      <c r="L74" s="46">
        <v>0.77</v>
      </c>
      <c r="M74" s="74">
        <v>0.45</v>
      </c>
      <c r="N74" s="73">
        <v>0</v>
      </c>
      <c r="O74" s="46">
        <v>0</v>
      </c>
      <c r="P74" s="46">
        <v>-120.99</v>
      </c>
      <c r="Q74" s="46">
        <v>0</v>
      </c>
      <c r="R74" s="46">
        <v>0</v>
      </c>
      <c r="S74" s="74">
        <v>0</v>
      </c>
      <c r="U74" s="73">
        <v>-120.99</v>
      </c>
      <c r="V74" s="74">
        <v>7.1</v>
      </c>
      <c r="W74">
        <v>0</v>
      </c>
      <c r="X74">
        <v>0</v>
      </c>
      <c r="Y74">
        <v>0.77</v>
      </c>
      <c r="Z74">
        <v>5.88</v>
      </c>
      <c r="AA74">
        <v>0.45</v>
      </c>
      <c r="AB74">
        <v>-120.99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15.04</v>
      </c>
      <c r="L75" s="46">
        <v>1.78</v>
      </c>
      <c r="M75" s="74">
        <v>0.86</v>
      </c>
      <c r="N75" s="73">
        <v>0</v>
      </c>
      <c r="O75" s="46">
        <v>0</v>
      </c>
      <c r="P75" s="46">
        <v>-149</v>
      </c>
      <c r="Q75" s="46">
        <v>0</v>
      </c>
      <c r="R75" s="46">
        <v>0</v>
      </c>
      <c r="S75" s="74">
        <v>0</v>
      </c>
      <c r="U75" s="73">
        <v>-149</v>
      </c>
      <c r="V75" s="74">
        <v>17.68</v>
      </c>
      <c r="W75">
        <v>0</v>
      </c>
      <c r="X75">
        <v>0</v>
      </c>
      <c r="Y75">
        <v>1.78</v>
      </c>
      <c r="Z75">
        <v>15.04</v>
      </c>
      <c r="AA75">
        <v>0.86</v>
      </c>
      <c r="AB75">
        <v>-149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16.02</v>
      </c>
      <c r="L76" s="46">
        <v>1.9</v>
      </c>
      <c r="M76" s="74">
        <v>0.74</v>
      </c>
      <c r="N76" s="73">
        <v>0</v>
      </c>
      <c r="O76" s="46">
        <v>0</v>
      </c>
      <c r="P76" s="46">
        <v>-185</v>
      </c>
      <c r="Q76" s="46">
        <v>0</v>
      </c>
      <c r="R76" s="46">
        <v>0</v>
      </c>
      <c r="S76" s="74">
        <v>0</v>
      </c>
      <c r="U76" s="73">
        <v>-185</v>
      </c>
      <c r="V76" s="74">
        <v>18.66</v>
      </c>
      <c r="W76">
        <v>0</v>
      </c>
      <c r="X76">
        <v>0</v>
      </c>
      <c r="Y76">
        <v>1.9</v>
      </c>
      <c r="Z76">
        <v>16.02</v>
      </c>
      <c r="AA76">
        <v>0.74</v>
      </c>
      <c r="AB76">
        <v>-185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20.49</v>
      </c>
      <c r="L77" s="46">
        <v>2.44</v>
      </c>
      <c r="M77" s="74">
        <v>1.34</v>
      </c>
      <c r="N77" s="73">
        <v>0</v>
      </c>
      <c r="O77" s="46">
        <v>0</v>
      </c>
      <c r="P77" s="46">
        <v>-210</v>
      </c>
      <c r="Q77" s="46">
        <v>0</v>
      </c>
      <c r="R77" s="46">
        <v>0</v>
      </c>
      <c r="S77" s="74">
        <v>0</v>
      </c>
      <c r="U77" s="73">
        <v>-210</v>
      </c>
      <c r="V77" s="74">
        <v>24.27</v>
      </c>
      <c r="W77">
        <v>0</v>
      </c>
      <c r="X77">
        <v>0</v>
      </c>
      <c r="Y77">
        <v>2.44</v>
      </c>
      <c r="Z77">
        <v>20.49</v>
      </c>
      <c r="AA77">
        <v>1.34</v>
      </c>
      <c r="AB77">
        <v>-210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21.72</v>
      </c>
      <c r="L78" s="46">
        <v>3.06</v>
      </c>
      <c r="M78" s="74">
        <v>1.69</v>
      </c>
      <c r="N78" s="73">
        <v>0</v>
      </c>
      <c r="O78" s="46">
        <v>0</v>
      </c>
      <c r="P78" s="46">
        <v>-226</v>
      </c>
      <c r="Q78" s="46">
        <v>0</v>
      </c>
      <c r="R78" s="46">
        <v>0</v>
      </c>
      <c r="S78" s="74">
        <v>0</v>
      </c>
      <c r="U78" s="73">
        <v>-226</v>
      </c>
      <c r="V78" s="74">
        <v>26.47</v>
      </c>
      <c r="W78">
        <v>0</v>
      </c>
      <c r="X78">
        <v>0</v>
      </c>
      <c r="Y78">
        <v>3.06</v>
      </c>
      <c r="Z78">
        <v>21.72</v>
      </c>
      <c r="AA78">
        <v>1.69</v>
      </c>
      <c r="AB78">
        <v>-226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29.02</v>
      </c>
      <c r="L79" s="46">
        <v>5.28</v>
      </c>
      <c r="M79" s="74">
        <v>2.2000000000000002</v>
      </c>
      <c r="N79" s="73">
        <v>0</v>
      </c>
      <c r="O79" s="46">
        <v>0</v>
      </c>
      <c r="P79" s="46">
        <v>-197</v>
      </c>
      <c r="Q79" s="46">
        <v>0</v>
      </c>
      <c r="R79" s="46">
        <v>0</v>
      </c>
      <c r="S79" s="74">
        <v>0</v>
      </c>
      <c r="U79" s="73">
        <v>-197</v>
      </c>
      <c r="V79" s="74">
        <v>36.5</v>
      </c>
      <c r="W79">
        <v>0</v>
      </c>
      <c r="X79">
        <v>0</v>
      </c>
      <c r="Y79">
        <v>5.28</v>
      </c>
      <c r="Z79">
        <v>29.02</v>
      </c>
      <c r="AA79">
        <v>2.2000000000000002</v>
      </c>
      <c r="AB79">
        <v>-197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25.26</v>
      </c>
      <c r="L80" s="46">
        <v>4.7300000000000004</v>
      </c>
      <c r="M80" s="74">
        <v>2.23</v>
      </c>
      <c r="N80" s="73">
        <v>0</v>
      </c>
      <c r="O80" s="46">
        <v>0</v>
      </c>
      <c r="P80" s="46">
        <v>-74</v>
      </c>
      <c r="Q80" s="46">
        <v>0</v>
      </c>
      <c r="R80" s="46">
        <v>0</v>
      </c>
      <c r="S80" s="74">
        <v>0</v>
      </c>
      <c r="U80" s="73">
        <v>-74</v>
      </c>
      <c r="V80" s="74">
        <v>32.22</v>
      </c>
      <c r="W80">
        <v>0</v>
      </c>
      <c r="X80">
        <v>0</v>
      </c>
      <c r="Y80">
        <v>4.7300000000000004</v>
      </c>
      <c r="Z80">
        <v>25.26</v>
      </c>
      <c r="AA80">
        <v>2.23</v>
      </c>
      <c r="AB80">
        <v>-74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36.01</v>
      </c>
      <c r="L81" s="46">
        <v>6.83</v>
      </c>
      <c r="M81" s="74">
        <v>4.2300000000000004</v>
      </c>
      <c r="N81" s="73">
        <v>0</v>
      </c>
      <c r="O81" s="46">
        <v>0</v>
      </c>
      <c r="P81" s="46">
        <v>-59</v>
      </c>
      <c r="Q81" s="46">
        <v>0</v>
      </c>
      <c r="R81" s="46">
        <v>0</v>
      </c>
      <c r="S81" s="74">
        <v>0</v>
      </c>
      <c r="U81" s="73">
        <v>-59</v>
      </c>
      <c r="V81" s="74">
        <v>47.07</v>
      </c>
      <c r="W81">
        <v>0</v>
      </c>
      <c r="X81">
        <v>0</v>
      </c>
      <c r="Y81">
        <v>6.83</v>
      </c>
      <c r="Z81">
        <v>36.01</v>
      </c>
      <c r="AA81">
        <v>4.2300000000000004</v>
      </c>
      <c r="AB81">
        <v>-59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39.69</v>
      </c>
      <c r="L82" s="46">
        <v>7.71</v>
      </c>
      <c r="M82" s="74">
        <v>5.14</v>
      </c>
      <c r="N82" s="73">
        <v>0</v>
      </c>
      <c r="O82" s="46">
        <v>0</v>
      </c>
      <c r="P82" s="46">
        <v>-93</v>
      </c>
      <c r="Q82" s="46">
        <v>0</v>
      </c>
      <c r="R82" s="46">
        <v>0</v>
      </c>
      <c r="S82" s="74">
        <v>0</v>
      </c>
      <c r="U82" s="73">
        <v>-93</v>
      </c>
      <c r="V82" s="74">
        <v>52.54</v>
      </c>
      <c r="W82">
        <v>0</v>
      </c>
      <c r="X82">
        <v>0</v>
      </c>
      <c r="Y82">
        <v>7.71</v>
      </c>
      <c r="Z82">
        <v>39.69</v>
      </c>
      <c r="AA82">
        <v>5.14</v>
      </c>
      <c r="AB82">
        <v>-93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-154</v>
      </c>
      <c r="Q83" s="46">
        <v>0</v>
      </c>
      <c r="R83" s="46">
        <v>0</v>
      </c>
      <c r="S83" s="74">
        <v>0</v>
      </c>
      <c r="U83" s="73">
        <v>-154</v>
      </c>
      <c r="V83" s="74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-154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-180</v>
      </c>
      <c r="Q84" s="46">
        <v>0</v>
      </c>
      <c r="R84" s="46">
        <v>0</v>
      </c>
      <c r="S84" s="74">
        <v>0</v>
      </c>
      <c r="U84" s="73">
        <v>-180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-180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-235</v>
      </c>
      <c r="Q85" s="46">
        <v>0</v>
      </c>
      <c r="R85" s="46">
        <v>0</v>
      </c>
      <c r="S85" s="74">
        <v>0</v>
      </c>
      <c r="U85" s="73">
        <v>-235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-235</v>
      </c>
    </row>
    <row r="86" spans="7:28">
      <c r="G86" t="s">
        <v>128</v>
      </c>
      <c r="H86" s="73">
        <v>51.04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-55</v>
      </c>
      <c r="P86" s="46">
        <v>-297</v>
      </c>
      <c r="Q86" s="46">
        <v>0</v>
      </c>
      <c r="R86" s="46">
        <v>0</v>
      </c>
      <c r="S86" s="74">
        <v>0</v>
      </c>
      <c r="U86" s="73">
        <v>-352</v>
      </c>
      <c r="V86" s="74">
        <v>51.04</v>
      </c>
      <c r="W86">
        <v>51.04</v>
      </c>
      <c r="X86">
        <v>-55</v>
      </c>
      <c r="Y86">
        <v>0</v>
      </c>
      <c r="Z86">
        <v>0</v>
      </c>
      <c r="AA86">
        <v>0</v>
      </c>
      <c r="AB86">
        <v>-297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-8</v>
      </c>
      <c r="P87" s="46">
        <v>-205.5</v>
      </c>
      <c r="Q87" s="46">
        <v>0</v>
      </c>
      <c r="R87" s="46">
        <v>0</v>
      </c>
      <c r="S87" s="74">
        <v>0</v>
      </c>
      <c r="U87" s="73">
        <v>-213.5</v>
      </c>
      <c r="V87" s="74">
        <v>0</v>
      </c>
      <c r="W87">
        <v>0</v>
      </c>
      <c r="X87">
        <v>-8</v>
      </c>
      <c r="Y87">
        <v>0</v>
      </c>
      <c r="Z87">
        <v>0</v>
      </c>
      <c r="AA87">
        <v>0</v>
      </c>
      <c r="AB87">
        <v>-205.5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0</v>
      </c>
      <c r="P88" s="46">
        <v>-61</v>
      </c>
      <c r="Q88" s="46">
        <v>0</v>
      </c>
      <c r="R88" s="46">
        <v>0</v>
      </c>
      <c r="S88" s="74">
        <v>0</v>
      </c>
      <c r="U88" s="73">
        <v>-61</v>
      </c>
      <c r="V88" s="74">
        <v>9.6300000000000008</v>
      </c>
      <c r="W88">
        <v>0</v>
      </c>
      <c r="X88">
        <v>0</v>
      </c>
      <c r="Y88">
        <v>0</v>
      </c>
      <c r="Z88">
        <v>0</v>
      </c>
      <c r="AA88">
        <v>9.6300000000000008</v>
      </c>
      <c r="AB88">
        <v>-61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6.74</v>
      </c>
      <c r="N89" s="73">
        <v>0</v>
      </c>
      <c r="O89" s="46">
        <v>0</v>
      </c>
      <c r="P89" s="46">
        <v>-35</v>
      </c>
      <c r="Q89" s="46">
        <v>0</v>
      </c>
      <c r="R89" s="46">
        <v>0</v>
      </c>
      <c r="S89" s="74">
        <v>0</v>
      </c>
      <c r="U89" s="73">
        <v>-35</v>
      </c>
      <c r="V89" s="74">
        <v>6.74</v>
      </c>
      <c r="W89">
        <v>0</v>
      </c>
      <c r="X89">
        <v>0</v>
      </c>
      <c r="Y89">
        <v>0</v>
      </c>
      <c r="Z89">
        <v>0</v>
      </c>
      <c r="AA89">
        <v>6.74</v>
      </c>
      <c r="AB89">
        <v>-35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8.9600000000000009</v>
      </c>
      <c r="N90" s="73">
        <v>0</v>
      </c>
      <c r="O90" s="46">
        <v>0</v>
      </c>
      <c r="P90" s="46">
        <v>-65</v>
      </c>
      <c r="Q90" s="46">
        <v>0</v>
      </c>
      <c r="R90" s="46">
        <v>0</v>
      </c>
      <c r="S90" s="74">
        <v>0</v>
      </c>
      <c r="U90" s="73">
        <v>-65</v>
      </c>
      <c r="V90" s="74">
        <v>8.9600000000000009</v>
      </c>
      <c r="W90">
        <v>0</v>
      </c>
      <c r="X90">
        <v>0</v>
      </c>
      <c r="Y90">
        <v>0</v>
      </c>
      <c r="Z90">
        <v>0</v>
      </c>
      <c r="AA90">
        <v>8.9600000000000009</v>
      </c>
      <c r="AB90">
        <v>-65</v>
      </c>
    </row>
    <row r="91" spans="7:28">
      <c r="G91" t="s">
        <v>133</v>
      </c>
      <c r="H91" s="73">
        <v>106.91</v>
      </c>
      <c r="I91" s="46">
        <v>0</v>
      </c>
      <c r="J91" s="46">
        <v>0</v>
      </c>
      <c r="K91" s="46">
        <v>0</v>
      </c>
      <c r="L91" s="46">
        <v>0</v>
      </c>
      <c r="M91" s="74">
        <v>6.74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113.65</v>
      </c>
      <c r="W91">
        <v>106.91</v>
      </c>
      <c r="X91">
        <v>0</v>
      </c>
      <c r="Y91">
        <v>0</v>
      </c>
      <c r="Z91">
        <v>0</v>
      </c>
      <c r="AA91">
        <v>6.74</v>
      </c>
      <c r="AB91">
        <v>0</v>
      </c>
    </row>
    <row r="92" spans="7:28">
      <c r="G92" t="s">
        <v>134</v>
      </c>
      <c r="H92" s="73">
        <v>47.19</v>
      </c>
      <c r="I92" s="46">
        <v>0</v>
      </c>
      <c r="J92" s="46">
        <v>0</v>
      </c>
      <c r="K92" s="46">
        <v>0</v>
      </c>
      <c r="L92" s="46">
        <v>0</v>
      </c>
      <c r="M92" s="74">
        <v>9.6300000000000008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56.82</v>
      </c>
      <c r="W92">
        <v>47.19</v>
      </c>
      <c r="X92">
        <v>0</v>
      </c>
      <c r="Y92">
        <v>0</v>
      </c>
      <c r="Z92">
        <v>0</v>
      </c>
      <c r="AA92">
        <v>9.6300000000000008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8.57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8.57</v>
      </c>
      <c r="W93">
        <v>0</v>
      </c>
      <c r="X93">
        <v>0</v>
      </c>
      <c r="Y93">
        <v>0</v>
      </c>
      <c r="Z93">
        <v>0</v>
      </c>
      <c r="AA93">
        <v>8.57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7.9</v>
      </c>
      <c r="N94" s="73">
        <v>0</v>
      </c>
      <c r="O94" s="46">
        <v>0</v>
      </c>
      <c r="P94" s="46">
        <v>-24</v>
      </c>
      <c r="Q94" s="46">
        <v>0</v>
      </c>
      <c r="R94" s="46">
        <v>0</v>
      </c>
      <c r="S94" s="74">
        <v>0</v>
      </c>
      <c r="U94" s="73">
        <v>-24</v>
      </c>
      <c r="V94" s="74">
        <v>7.9</v>
      </c>
      <c r="W94">
        <v>0</v>
      </c>
      <c r="X94">
        <v>0</v>
      </c>
      <c r="Y94">
        <v>0</v>
      </c>
      <c r="Z94">
        <v>0</v>
      </c>
      <c r="AA94">
        <v>7.9</v>
      </c>
      <c r="AB94">
        <v>-24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7.9</v>
      </c>
      <c r="N95" s="73">
        <v>0</v>
      </c>
      <c r="O95" s="46">
        <v>0</v>
      </c>
      <c r="P95" s="46">
        <v>-51</v>
      </c>
      <c r="Q95" s="46">
        <v>0</v>
      </c>
      <c r="R95" s="46">
        <v>0</v>
      </c>
      <c r="S95" s="74">
        <v>0</v>
      </c>
      <c r="U95" s="73">
        <v>-51</v>
      </c>
      <c r="V95" s="74">
        <v>7.9</v>
      </c>
      <c r="W95">
        <v>0</v>
      </c>
      <c r="X95">
        <v>0</v>
      </c>
      <c r="Y95">
        <v>0</v>
      </c>
      <c r="Z95">
        <v>0</v>
      </c>
      <c r="AA95">
        <v>7.9</v>
      </c>
      <c r="AB95">
        <v>-51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7.22</v>
      </c>
      <c r="N96" s="73">
        <v>0</v>
      </c>
      <c r="O96" s="46">
        <v>0</v>
      </c>
      <c r="P96" s="46">
        <v>-75</v>
      </c>
      <c r="Q96" s="46">
        <v>0</v>
      </c>
      <c r="R96" s="46">
        <v>0</v>
      </c>
      <c r="S96" s="74">
        <v>0</v>
      </c>
      <c r="U96" s="73">
        <v>-75</v>
      </c>
      <c r="V96" s="74">
        <v>7.22</v>
      </c>
      <c r="W96">
        <v>0</v>
      </c>
      <c r="X96">
        <v>0</v>
      </c>
      <c r="Y96">
        <v>0</v>
      </c>
      <c r="Z96">
        <v>0</v>
      </c>
      <c r="AA96">
        <v>7.22</v>
      </c>
      <c r="AB96">
        <v>-75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5.68</v>
      </c>
      <c r="N97" s="73">
        <v>0</v>
      </c>
      <c r="O97" s="46">
        <v>0</v>
      </c>
      <c r="P97" s="46">
        <v>-95</v>
      </c>
      <c r="Q97" s="46">
        <v>0</v>
      </c>
      <c r="R97" s="46">
        <v>0</v>
      </c>
      <c r="S97" s="74">
        <v>0</v>
      </c>
      <c r="U97" s="73">
        <v>-95</v>
      </c>
      <c r="V97" s="74">
        <v>5.68</v>
      </c>
      <c r="W97">
        <v>0</v>
      </c>
      <c r="X97">
        <v>0</v>
      </c>
      <c r="Y97">
        <v>0</v>
      </c>
      <c r="Z97">
        <v>0</v>
      </c>
      <c r="AA97">
        <v>5.68</v>
      </c>
      <c r="AB97">
        <v>-95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5.01</v>
      </c>
      <c r="N98" s="73">
        <v>0</v>
      </c>
      <c r="O98" s="46">
        <v>-11.03</v>
      </c>
      <c r="P98" s="46">
        <v>-119</v>
      </c>
      <c r="Q98" s="46">
        <v>0</v>
      </c>
      <c r="R98" s="46">
        <v>0</v>
      </c>
      <c r="S98" s="74">
        <v>0</v>
      </c>
      <c r="U98" s="73">
        <v>-130.03</v>
      </c>
      <c r="V98" s="74">
        <v>5.01</v>
      </c>
      <c r="W98">
        <v>0</v>
      </c>
      <c r="X98">
        <v>-11.03</v>
      </c>
      <c r="Y98">
        <v>0</v>
      </c>
      <c r="Z98">
        <v>0</v>
      </c>
      <c r="AA98">
        <v>5.01</v>
      </c>
      <c r="AB98">
        <v>-119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8.0954999999999999E-2</v>
      </c>
      <c r="I99" s="69">
        <f t="shared" ref="I99:BQ99" si="1">SUM(I3:I98)/4000</f>
        <v>1.7127499999999997E-2</v>
      </c>
      <c r="J99" s="69">
        <f t="shared" si="1"/>
        <v>0</v>
      </c>
      <c r="K99" s="69">
        <f t="shared" si="1"/>
        <v>0.11528999999999998</v>
      </c>
      <c r="L99" s="69">
        <f t="shared" si="1"/>
        <v>1.8714999999999996E-2</v>
      </c>
      <c r="M99" s="69">
        <f t="shared" si="1"/>
        <v>4.675E-2</v>
      </c>
      <c r="N99" s="68">
        <f t="shared" si="1"/>
        <v>-0.18</v>
      </c>
      <c r="O99" s="69">
        <f t="shared" si="1"/>
        <v>-0.37475749999999997</v>
      </c>
      <c r="P99" s="69">
        <f t="shared" si="1"/>
        <v>-2.9677975000000001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-3.5225549999999997</v>
      </c>
      <c r="V99" s="70">
        <f t="shared" si="1"/>
        <v>0.27883750000000002</v>
      </c>
      <c r="W99">
        <f t="shared" si="1"/>
        <v>-9.9045000000000008E-2</v>
      </c>
      <c r="X99">
        <f t="shared" si="1"/>
        <v>-0.35763000000000006</v>
      </c>
      <c r="Y99">
        <f t="shared" si="1"/>
        <v>1.8714999999999996E-2</v>
      </c>
      <c r="Z99">
        <f t="shared" si="1"/>
        <v>0.11528999999999998</v>
      </c>
      <c r="AA99">
        <f t="shared" si="1"/>
        <v>4.675E-2</v>
      </c>
      <c r="AB99">
        <f t="shared" si="1"/>
        <v>-2.9677975000000001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145</v>
      </c>
      <c r="Z1" t="s">
        <v>145</v>
      </c>
      <c r="AA1" t="s">
        <v>146</v>
      </c>
      <c r="AB1" t="s">
        <v>146</v>
      </c>
      <c r="AC1" t="s">
        <v>146</v>
      </c>
      <c r="AD1" t="s">
        <v>542</v>
      </c>
      <c r="AE1" t="s">
        <v>544</v>
      </c>
      <c r="AF1" t="s">
        <v>546</v>
      </c>
      <c r="AG1" t="s">
        <v>146</v>
      </c>
      <c r="AH1" t="s">
        <v>550</v>
      </c>
      <c r="AI1" t="s">
        <v>146</v>
      </c>
      <c r="AJ1" t="s">
        <v>554</v>
      </c>
      <c r="AK1" t="s">
        <v>556</v>
      </c>
      <c r="AL1" t="s">
        <v>558</v>
      </c>
      <c r="AM1" t="s">
        <v>145</v>
      </c>
      <c r="AN1" t="s">
        <v>561</v>
      </c>
      <c r="AO1" t="s">
        <v>146</v>
      </c>
      <c r="AP1" t="s">
        <v>561</v>
      </c>
      <c r="AQ1" t="s">
        <v>566</v>
      </c>
      <c r="AR1" t="s">
        <v>568</v>
      </c>
      <c r="AS1" t="s">
        <v>570</v>
      </c>
      <c r="AT1" t="s">
        <v>572</v>
      </c>
      <c r="AU1" t="s">
        <v>145</v>
      </c>
      <c r="AV1" t="s">
        <v>575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W2" s="28" t="s">
        <v>369</v>
      </c>
      <c r="X2" t="s">
        <v>149</v>
      </c>
      <c r="Y2" t="s">
        <v>533</v>
      </c>
      <c r="Z2" t="s">
        <v>533</v>
      </c>
      <c r="AA2" t="s">
        <v>536</v>
      </c>
      <c r="AB2" t="s">
        <v>538</v>
      </c>
      <c r="AC2" t="s">
        <v>540</v>
      </c>
      <c r="AD2" t="s">
        <v>358</v>
      </c>
      <c r="AE2" t="s">
        <v>369</v>
      </c>
      <c r="AF2" t="s">
        <v>369</v>
      </c>
      <c r="AG2" t="s">
        <v>548</v>
      </c>
      <c r="AH2" t="s">
        <v>145</v>
      </c>
      <c r="AI2" t="s">
        <v>552</v>
      </c>
      <c r="AJ2" t="s">
        <v>148</v>
      </c>
      <c r="AK2" t="s">
        <v>146</v>
      </c>
      <c r="AL2" t="s">
        <v>148</v>
      </c>
      <c r="AM2" t="s">
        <v>536</v>
      </c>
      <c r="AN2" t="s">
        <v>148</v>
      </c>
      <c r="AO2" t="s">
        <v>563</v>
      </c>
      <c r="AP2" t="s">
        <v>148</v>
      </c>
      <c r="AQ2" t="s">
        <v>145</v>
      </c>
      <c r="AR2" t="s">
        <v>148</v>
      </c>
      <c r="AS2" t="s">
        <v>146</v>
      </c>
      <c r="AT2" t="s">
        <v>148</v>
      </c>
      <c r="AU2" t="s">
        <v>536</v>
      </c>
      <c r="AV2" t="s">
        <v>145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40.880000000000003</v>
      </c>
      <c r="I3" s="53">
        <v>0</v>
      </c>
      <c r="J3" s="53">
        <v>1.74</v>
      </c>
      <c r="K3" s="53">
        <v>39.980000000000004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1.74</v>
      </c>
      <c r="Y3">
        <v>0</v>
      </c>
      <c r="Z3">
        <v>0</v>
      </c>
      <c r="AA3">
        <v>51.11</v>
      </c>
      <c r="AB3">
        <v>0</v>
      </c>
      <c r="AC3">
        <v>75</v>
      </c>
      <c r="AD3">
        <v>0.43</v>
      </c>
      <c r="AE3">
        <v>4.82</v>
      </c>
      <c r="AF3">
        <v>0</v>
      </c>
      <c r="AG3">
        <v>40</v>
      </c>
      <c r="AH3">
        <v>40.450000000000003</v>
      </c>
      <c r="AI3">
        <v>100</v>
      </c>
      <c r="AJ3">
        <v>5.78</v>
      </c>
      <c r="AK3">
        <v>0</v>
      </c>
      <c r="AL3">
        <v>11.56</v>
      </c>
      <c r="AM3">
        <v>119.35</v>
      </c>
      <c r="AN3">
        <v>0</v>
      </c>
      <c r="AO3">
        <v>50</v>
      </c>
      <c r="AP3">
        <v>0</v>
      </c>
      <c r="AQ3">
        <v>0</v>
      </c>
      <c r="AR3">
        <v>8.19</v>
      </c>
      <c r="AS3">
        <v>0</v>
      </c>
      <c r="AT3">
        <v>14.45</v>
      </c>
      <c r="AU3">
        <v>153.38</v>
      </c>
      <c r="AV3">
        <v>0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40.880000000000003</v>
      </c>
      <c r="I4" s="46">
        <v>0</v>
      </c>
      <c r="J4" s="46">
        <v>1.74</v>
      </c>
      <c r="K4" s="46">
        <v>39.980000000000004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1.74</v>
      </c>
      <c r="Y4">
        <v>0</v>
      </c>
      <c r="Z4">
        <v>0</v>
      </c>
      <c r="AA4">
        <v>51.11</v>
      </c>
      <c r="AB4">
        <v>0</v>
      </c>
      <c r="AC4">
        <v>75</v>
      </c>
      <c r="AD4">
        <v>0.43</v>
      </c>
      <c r="AE4">
        <v>4.82</v>
      </c>
      <c r="AF4">
        <v>0</v>
      </c>
      <c r="AG4">
        <v>40</v>
      </c>
      <c r="AH4">
        <v>40.450000000000003</v>
      </c>
      <c r="AI4">
        <v>100</v>
      </c>
      <c r="AJ4">
        <v>5.78</v>
      </c>
      <c r="AK4">
        <v>0</v>
      </c>
      <c r="AL4">
        <v>11.56</v>
      </c>
      <c r="AM4">
        <v>119.35</v>
      </c>
      <c r="AN4">
        <v>0</v>
      </c>
      <c r="AO4">
        <v>50</v>
      </c>
      <c r="AP4">
        <v>0</v>
      </c>
      <c r="AQ4">
        <v>0</v>
      </c>
      <c r="AR4">
        <v>8.19</v>
      </c>
      <c r="AS4">
        <v>0</v>
      </c>
      <c r="AT4">
        <v>14.45</v>
      </c>
      <c r="AU4">
        <v>153.38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40.880000000000003</v>
      </c>
      <c r="I5" s="46">
        <v>0</v>
      </c>
      <c r="J5" s="46">
        <v>1.74</v>
      </c>
      <c r="K5" s="46">
        <v>39.980000000000004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1.74</v>
      </c>
      <c r="Y5">
        <v>0</v>
      </c>
      <c r="Z5">
        <v>0</v>
      </c>
      <c r="AA5">
        <v>51.11</v>
      </c>
      <c r="AB5">
        <v>0</v>
      </c>
      <c r="AC5">
        <v>75</v>
      </c>
      <c r="AD5">
        <v>0.43</v>
      </c>
      <c r="AE5">
        <v>4.82</v>
      </c>
      <c r="AF5">
        <v>0</v>
      </c>
      <c r="AG5">
        <v>40</v>
      </c>
      <c r="AH5">
        <v>40.450000000000003</v>
      </c>
      <c r="AI5">
        <v>100</v>
      </c>
      <c r="AJ5">
        <v>5.78</v>
      </c>
      <c r="AK5">
        <v>0</v>
      </c>
      <c r="AL5">
        <v>11.56</v>
      </c>
      <c r="AM5">
        <v>119.35</v>
      </c>
      <c r="AN5">
        <v>0</v>
      </c>
      <c r="AO5">
        <v>50</v>
      </c>
      <c r="AP5">
        <v>0</v>
      </c>
      <c r="AQ5">
        <v>0</v>
      </c>
      <c r="AR5">
        <v>8.19</v>
      </c>
      <c r="AS5">
        <v>0</v>
      </c>
      <c r="AT5">
        <v>14.45</v>
      </c>
      <c r="AU5">
        <v>153.38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40.880000000000003</v>
      </c>
      <c r="I6" s="46">
        <v>0</v>
      </c>
      <c r="J6" s="46">
        <v>1.74</v>
      </c>
      <c r="K6" s="46">
        <v>39.980000000000004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1.74</v>
      </c>
      <c r="Y6">
        <v>0</v>
      </c>
      <c r="Z6">
        <v>0</v>
      </c>
      <c r="AA6">
        <v>51.11</v>
      </c>
      <c r="AB6">
        <v>0</v>
      </c>
      <c r="AC6">
        <v>75</v>
      </c>
      <c r="AD6">
        <v>0.43</v>
      </c>
      <c r="AE6">
        <v>4.82</v>
      </c>
      <c r="AF6">
        <v>0</v>
      </c>
      <c r="AG6">
        <v>40</v>
      </c>
      <c r="AH6">
        <v>40.450000000000003</v>
      </c>
      <c r="AI6">
        <v>100</v>
      </c>
      <c r="AJ6">
        <v>5.78</v>
      </c>
      <c r="AK6">
        <v>0</v>
      </c>
      <c r="AL6">
        <v>11.56</v>
      </c>
      <c r="AM6">
        <v>119.35</v>
      </c>
      <c r="AN6">
        <v>0</v>
      </c>
      <c r="AO6">
        <v>50</v>
      </c>
      <c r="AP6">
        <v>0</v>
      </c>
      <c r="AQ6">
        <v>0</v>
      </c>
      <c r="AR6">
        <v>8.19</v>
      </c>
      <c r="AS6">
        <v>0</v>
      </c>
      <c r="AT6">
        <v>14.45</v>
      </c>
      <c r="AU6">
        <v>153.38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40.840000000000003</v>
      </c>
      <c r="I7" s="46">
        <v>0</v>
      </c>
      <c r="J7" s="46">
        <v>1.74</v>
      </c>
      <c r="K7" s="46">
        <v>39.980000000000004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1.74</v>
      </c>
      <c r="Y7">
        <v>0</v>
      </c>
      <c r="Z7">
        <v>0</v>
      </c>
      <c r="AA7">
        <v>51.11</v>
      </c>
      <c r="AB7">
        <v>0</v>
      </c>
      <c r="AC7">
        <v>75</v>
      </c>
      <c r="AD7">
        <v>0.39</v>
      </c>
      <c r="AE7">
        <v>4.82</v>
      </c>
      <c r="AF7">
        <v>0</v>
      </c>
      <c r="AG7">
        <v>40</v>
      </c>
      <c r="AH7">
        <v>40.450000000000003</v>
      </c>
      <c r="AI7">
        <v>100</v>
      </c>
      <c r="AJ7">
        <v>5.78</v>
      </c>
      <c r="AK7">
        <v>0</v>
      </c>
      <c r="AL7">
        <v>11.56</v>
      </c>
      <c r="AM7">
        <v>119.35</v>
      </c>
      <c r="AN7">
        <v>0</v>
      </c>
      <c r="AO7">
        <v>50</v>
      </c>
      <c r="AP7">
        <v>0</v>
      </c>
      <c r="AQ7">
        <v>0</v>
      </c>
      <c r="AR7">
        <v>8.19</v>
      </c>
      <c r="AS7">
        <v>0</v>
      </c>
      <c r="AT7">
        <v>14.45</v>
      </c>
      <c r="AU7">
        <v>153.38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40.840000000000003</v>
      </c>
      <c r="I8" s="46">
        <v>0</v>
      </c>
      <c r="J8" s="46">
        <v>1.74</v>
      </c>
      <c r="K8" s="46">
        <v>39.980000000000004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1.74</v>
      </c>
      <c r="Y8">
        <v>0</v>
      </c>
      <c r="Z8">
        <v>0</v>
      </c>
      <c r="AA8">
        <v>51.11</v>
      </c>
      <c r="AB8">
        <v>0</v>
      </c>
      <c r="AC8">
        <v>75</v>
      </c>
      <c r="AD8">
        <v>0.39</v>
      </c>
      <c r="AE8">
        <v>4.82</v>
      </c>
      <c r="AF8">
        <v>0</v>
      </c>
      <c r="AG8">
        <v>40</v>
      </c>
      <c r="AH8">
        <v>40.450000000000003</v>
      </c>
      <c r="AI8">
        <v>100</v>
      </c>
      <c r="AJ8">
        <v>5.78</v>
      </c>
      <c r="AK8">
        <v>0</v>
      </c>
      <c r="AL8">
        <v>11.56</v>
      </c>
      <c r="AM8">
        <v>119.35</v>
      </c>
      <c r="AN8">
        <v>0</v>
      </c>
      <c r="AO8">
        <v>50</v>
      </c>
      <c r="AP8">
        <v>0</v>
      </c>
      <c r="AQ8">
        <v>0</v>
      </c>
      <c r="AR8">
        <v>8.19</v>
      </c>
      <c r="AS8">
        <v>0</v>
      </c>
      <c r="AT8">
        <v>14.45</v>
      </c>
      <c r="AU8">
        <v>153.38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40.840000000000003</v>
      </c>
      <c r="I9" s="46">
        <v>0</v>
      </c>
      <c r="J9" s="46">
        <v>1.74</v>
      </c>
      <c r="K9" s="46">
        <v>39.980000000000004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1.74</v>
      </c>
      <c r="Y9">
        <v>0</v>
      </c>
      <c r="Z9">
        <v>0</v>
      </c>
      <c r="AA9">
        <v>51.11</v>
      </c>
      <c r="AB9">
        <v>0</v>
      </c>
      <c r="AC9">
        <v>75</v>
      </c>
      <c r="AD9">
        <v>0.39</v>
      </c>
      <c r="AE9">
        <v>4.82</v>
      </c>
      <c r="AF9">
        <v>0</v>
      </c>
      <c r="AG9">
        <v>40</v>
      </c>
      <c r="AH9">
        <v>40.450000000000003</v>
      </c>
      <c r="AI9">
        <v>100</v>
      </c>
      <c r="AJ9">
        <v>5.78</v>
      </c>
      <c r="AK9">
        <v>0</v>
      </c>
      <c r="AL9">
        <v>11.56</v>
      </c>
      <c r="AM9">
        <v>119.35</v>
      </c>
      <c r="AN9">
        <v>0</v>
      </c>
      <c r="AO9">
        <v>50</v>
      </c>
      <c r="AP9">
        <v>0</v>
      </c>
      <c r="AQ9">
        <v>0</v>
      </c>
      <c r="AR9">
        <v>8.19</v>
      </c>
      <c r="AS9">
        <v>0</v>
      </c>
      <c r="AT9">
        <v>14.45</v>
      </c>
      <c r="AU9">
        <v>153.38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3">
        <v>40.840000000000003</v>
      </c>
      <c r="I10" s="46">
        <v>0</v>
      </c>
      <c r="J10" s="46">
        <v>1.74</v>
      </c>
      <c r="K10" s="46">
        <v>39.980000000000004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1.74</v>
      </c>
      <c r="Y10">
        <v>0</v>
      </c>
      <c r="Z10">
        <v>0</v>
      </c>
      <c r="AA10">
        <v>51.11</v>
      </c>
      <c r="AB10">
        <v>0</v>
      </c>
      <c r="AC10">
        <v>75</v>
      </c>
      <c r="AD10">
        <v>0.39</v>
      </c>
      <c r="AE10">
        <v>4.82</v>
      </c>
      <c r="AF10">
        <v>0</v>
      </c>
      <c r="AG10">
        <v>40</v>
      </c>
      <c r="AH10">
        <v>40.450000000000003</v>
      </c>
      <c r="AI10">
        <v>100</v>
      </c>
      <c r="AJ10">
        <v>5.78</v>
      </c>
      <c r="AK10">
        <v>0</v>
      </c>
      <c r="AL10">
        <v>11.56</v>
      </c>
      <c r="AM10">
        <v>119.35</v>
      </c>
      <c r="AN10">
        <v>0</v>
      </c>
      <c r="AO10">
        <v>50</v>
      </c>
      <c r="AP10">
        <v>0</v>
      </c>
      <c r="AQ10">
        <v>0</v>
      </c>
      <c r="AR10">
        <v>8.19</v>
      </c>
      <c r="AS10">
        <v>0</v>
      </c>
      <c r="AT10">
        <v>14.45</v>
      </c>
      <c r="AU10">
        <v>153.38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3">
        <v>40.790000000000006</v>
      </c>
      <c r="I11" s="46">
        <v>0</v>
      </c>
      <c r="J11" s="46">
        <v>1.74</v>
      </c>
      <c r="K11" s="46">
        <v>39.980000000000004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1.74</v>
      </c>
      <c r="Y11">
        <v>0</v>
      </c>
      <c r="Z11">
        <v>0</v>
      </c>
      <c r="AA11">
        <v>51.11</v>
      </c>
      <c r="AB11">
        <v>0</v>
      </c>
      <c r="AC11">
        <v>75</v>
      </c>
      <c r="AD11">
        <v>0.34</v>
      </c>
      <c r="AE11">
        <v>4.82</v>
      </c>
      <c r="AF11">
        <v>0</v>
      </c>
      <c r="AG11">
        <v>40</v>
      </c>
      <c r="AH11">
        <v>40.450000000000003</v>
      </c>
      <c r="AI11">
        <v>100</v>
      </c>
      <c r="AJ11">
        <v>5.78</v>
      </c>
      <c r="AK11">
        <v>0</v>
      </c>
      <c r="AL11">
        <v>11.56</v>
      </c>
      <c r="AM11">
        <v>119.35</v>
      </c>
      <c r="AN11">
        <v>0</v>
      </c>
      <c r="AO11">
        <v>50</v>
      </c>
      <c r="AP11">
        <v>0</v>
      </c>
      <c r="AQ11">
        <v>0</v>
      </c>
      <c r="AR11">
        <v>8.19</v>
      </c>
      <c r="AS11">
        <v>0</v>
      </c>
      <c r="AT11">
        <v>14.45</v>
      </c>
      <c r="AU11">
        <v>153.38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3">
        <v>40.790000000000006</v>
      </c>
      <c r="I12" s="46">
        <v>0</v>
      </c>
      <c r="J12" s="46">
        <v>1.74</v>
      </c>
      <c r="K12" s="46">
        <v>39.980000000000004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1.74</v>
      </c>
      <c r="Y12">
        <v>0</v>
      </c>
      <c r="Z12">
        <v>0</v>
      </c>
      <c r="AA12">
        <v>51.11</v>
      </c>
      <c r="AB12">
        <v>0</v>
      </c>
      <c r="AC12">
        <v>75</v>
      </c>
      <c r="AD12">
        <v>0.34</v>
      </c>
      <c r="AE12">
        <v>4.82</v>
      </c>
      <c r="AF12">
        <v>0</v>
      </c>
      <c r="AG12">
        <v>40</v>
      </c>
      <c r="AH12">
        <v>40.450000000000003</v>
      </c>
      <c r="AI12">
        <v>100</v>
      </c>
      <c r="AJ12">
        <v>5.78</v>
      </c>
      <c r="AK12">
        <v>0</v>
      </c>
      <c r="AL12">
        <v>11.56</v>
      </c>
      <c r="AM12">
        <v>119.35</v>
      </c>
      <c r="AN12">
        <v>0</v>
      </c>
      <c r="AO12">
        <v>50</v>
      </c>
      <c r="AP12">
        <v>0</v>
      </c>
      <c r="AQ12">
        <v>0</v>
      </c>
      <c r="AR12">
        <v>8.19</v>
      </c>
      <c r="AS12">
        <v>0</v>
      </c>
      <c r="AT12">
        <v>14.45</v>
      </c>
      <c r="AU12">
        <v>153.38</v>
      </c>
      <c r="AV12">
        <v>0</v>
      </c>
    </row>
    <row r="13" spans="1:48">
      <c r="A13" t="s">
        <v>242</v>
      </c>
      <c r="G13" t="s">
        <v>55</v>
      </c>
      <c r="H13" s="73">
        <v>40.790000000000006</v>
      </c>
      <c r="I13" s="46">
        <v>0</v>
      </c>
      <c r="J13" s="46">
        <v>1.74</v>
      </c>
      <c r="K13" s="46">
        <v>39.980000000000004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1.74</v>
      </c>
      <c r="Y13">
        <v>0</v>
      </c>
      <c r="Z13">
        <v>0</v>
      </c>
      <c r="AA13">
        <v>51.11</v>
      </c>
      <c r="AB13">
        <v>0</v>
      </c>
      <c r="AC13">
        <v>75</v>
      </c>
      <c r="AD13">
        <v>0.34</v>
      </c>
      <c r="AE13">
        <v>4.82</v>
      </c>
      <c r="AF13">
        <v>0</v>
      </c>
      <c r="AG13">
        <v>40</v>
      </c>
      <c r="AH13">
        <v>40.450000000000003</v>
      </c>
      <c r="AI13">
        <v>100</v>
      </c>
      <c r="AJ13">
        <v>5.78</v>
      </c>
      <c r="AK13">
        <v>0</v>
      </c>
      <c r="AL13">
        <v>11.56</v>
      </c>
      <c r="AM13">
        <v>119.35</v>
      </c>
      <c r="AN13">
        <v>0</v>
      </c>
      <c r="AO13">
        <v>50</v>
      </c>
      <c r="AP13">
        <v>0</v>
      </c>
      <c r="AQ13">
        <v>0</v>
      </c>
      <c r="AR13">
        <v>8.19</v>
      </c>
      <c r="AS13">
        <v>0</v>
      </c>
      <c r="AT13">
        <v>14.45</v>
      </c>
      <c r="AU13">
        <v>153.38</v>
      </c>
      <c r="AV13">
        <v>0</v>
      </c>
    </row>
    <row r="14" spans="1:48">
      <c r="A14" t="s">
        <v>243</v>
      </c>
      <c r="G14" t="s">
        <v>56</v>
      </c>
      <c r="H14" s="73">
        <v>40.790000000000006</v>
      </c>
      <c r="I14" s="46">
        <v>0</v>
      </c>
      <c r="J14" s="46">
        <v>1.74</v>
      </c>
      <c r="K14" s="46">
        <v>39.980000000000004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1.74</v>
      </c>
      <c r="Y14">
        <v>0</v>
      </c>
      <c r="Z14">
        <v>0</v>
      </c>
      <c r="AA14">
        <v>51.11</v>
      </c>
      <c r="AB14">
        <v>0</v>
      </c>
      <c r="AC14">
        <v>75</v>
      </c>
      <c r="AD14">
        <v>0.34</v>
      </c>
      <c r="AE14">
        <v>4.82</v>
      </c>
      <c r="AF14">
        <v>0</v>
      </c>
      <c r="AG14">
        <v>40</v>
      </c>
      <c r="AH14">
        <v>40.450000000000003</v>
      </c>
      <c r="AI14">
        <v>100</v>
      </c>
      <c r="AJ14">
        <v>5.78</v>
      </c>
      <c r="AK14">
        <v>0</v>
      </c>
      <c r="AL14">
        <v>11.56</v>
      </c>
      <c r="AM14">
        <v>119.35</v>
      </c>
      <c r="AN14">
        <v>0</v>
      </c>
      <c r="AO14">
        <v>50</v>
      </c>
      <c r="AP14">
        <v>0</v>
      </c>
      <c r="AQ14">
        <v>0</v>
      </c>
      <c r="AR14">
        <v>8.19</v>
      </c>
      <c r="AS14">
        <v>0</v>
      </c>
      <c r="AT14">
        <v>14.45</v>
      </c>
      <c r="AU14">
        <v>153.38</v>
      </c>
      <c r="AV14">
        <v>0</v>
      </c>
    </row>
    <row r="15" spans="1:48">
      <c r="A15" t="s">
        <v>244</v>
      </c>
      <c r="G15" t="s">
        <v>57</v>
      </c>
      <c r="H15" s="73">
        <v>40.790000000000006</v>
      </c>
      <c r="I15" s="46">
        <v>0</v>
      </c>
      <c r="J15" s="46">
        <v>1.74</v>
      </c>
      <c r="K15" s="46">
        <v>39.980000000000004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1.74</v>
      </c>
      <c r="Y15">
        <v>0</v>
      </c>
      <c r="Z15">
        <v>0</v>
      </c>
      <c r="AA15">
        <v>51.11</v>
      </c>
      <c r="AB15">
        <v>0</v>
      </c>
      <c r="AC15">
        <v>75</v>
      </c>
      <c r="AD15">
        <v>0.34</v>
      </c>
      <c r="AE15">
        <v>4.82</v>
      </c>
      <c r="AF15">
        <v>0</v>
      </c>
      <c r="AG15">
        <v>40</v>
      </c>
      <c r="AH15">
        <v>40.450000000000003</v>
      </c>
      <c r="AI15">
        <v>100</v>
      </c>
      <c r="AJ15">
        <v>5.78</v>
      </c>
      <c r="AK15">
        <v>0</v>
      </c>
      <c r="AL15">
        <v>11.56</v>
      </c>
      <c r="AM15">
        <v>119.35</v>
      </c>
      <c r="AN15">
        <v>0</v>
      </c>
      <c r="AO15">
        <v>50</v>
      </c>
      <c r="AP15">
        <v>0</v>
      </c>
      <c r="AQ15">
        <v>0</v>
      </c>
      <c r="AR15">
        <v>8.19</v>
      </c>
      <c r="AS15">
        <v>0</v>
      </c>
      <c r="AT15">
        <v>14.45</v>
      </c>
      <c r="AU15">
        <v>153.38</v>
      </c>
      <c r="AV15">
        <v>0</v>
      </c>
    </row>
    <row r="16" spans="1:48">
      <c r="A16" t="s">
        <v>245</v>
      </c>
      <c r="G16" t="s">
        <v>58</v>
      </c>
      <c r="H16" s="73">
        <v>40.790000000000006</v>
      </c>
      <c r="I16" s="46">
        <v>0</v>
      </c>
      <c r="J16" s="46">
        <v>1.74</v>
      </c>
      <c r="K16" s="46">
        <v>39.980000000000004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1.74</v>
      </c>
      <c r="Y16">
        <v>0</v>
      </c>
      <c r="Z16">
        <v>0</v>
      </c>
      <c r="AA16">
        <v>51.11</v>
      </c>
      <c r="AB16">
        <v>0</v>
      </c>
      <c r="AC16">
        <v>75</v>
      </c>
      <c r="AD16">
        <v>0.34</v>
      </c>
      <c r="AE16">
        <v>4.82</v>
      </c>
      <c r="AF16">
        <v>0</v>
      </c>
      <c r="AG16">
        <v>40</v>
      </c>
      <c r="AH16">
        <v>40.450000000000003</v>
      </c>
      <c r="AI16">
        <v>100</v>
      </c>
      <c r="AJ16">
        <v>5.78</v>
      </c>
      <c r="AK16">
        <v>0</v>
      </c>
      <c r="AL16">
        <v>11.56</v>
      </c>
      <c r="AM16">
        <v>119.35</v>
      </c>
      <c r="AN16">
        <v>0</v>
      </c>
      <c r="AO16">
        <v>50</v>
      </c>
      <c r="AP16">
        <v>0</v>
      </c>
      <c r="AQ16">
        <v>0</v>
      </c>
      <c r="AR16">
        <v>8.19</v>
      </c>
      <c r="AS16">
        <v>0</v>
      </c>
      <c r="AT16">
        <v>14.45</v>
      </c>
      <c r="AU16">
        <v>153.38</v>
      </c>
      <c r="AV16">
        <v>0</v>
      </c>
    </row>
    <row r="17" spans="1:48">
      <c r="A17" t="s">
        <v>246</v>
      </c>
      <c r="G17" t="s">
        <v>59</v>
      </c>
      <c r="H17" s="73">
        <v>40.790000000000006</v>
      </c>
      <c r="I17" s="46">
        <v>0</v>
      </c>
      <c r="J17" s="46">
        <v>1.74</v>
      </c>
      <c r="K17" s="46">
        <v>39.980000000000004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1.74</v>
      </c>
      <c r="Y17">
        <v>0</v>
      </c>
      <c r="Z17">
        <v>0</v>
      </c>
      <c r="AA17">
        <v>51.11</v>
      </c>
      <c r="AB17">
        <v>0</v>
      </c>
      <c r="AC17">
        <v>75</v>
      </c>
      <c r="AD17">
        <v>0.34</v>
      </c>
      <c r="AE17">
        <v>4.82</v>
      </c>
      <c r="AF17">
        <v>0</v>
      </c>
      <c r="AG17">
        <v>40</v>
      </c>
      <c r="AH17">
        <v>40.450000000000003</v>
      </c>
      <c r="AI17">
        <v>100</v>
      </c>
      <c r="AJ17">
        <v>5.78</v>
      </c>
      <c r="AK17">
        <v>0</v>
      </c>
      <c r="AL17">
        <v>11.56</v>
      </c>
      <c r="AM17">
        <v>119.35</v>
      </c>
      <c r="AN17">
        <v>0</v>
      </c>
      <c r="AO17">
        <v>50</v>
      </c>
      <c r="AP17">
        <v>0</v>
      </c>
      <c r="AQ17">
        <v>0</v>
      </c>
      <c r="AR17">
        <v>8.19</v>
      </c>
      <c r="AS17">
        <v>0</v>
      </c>
      <c r="AT17">
        <v>14.45</v>
      </c>
      <c r="AU17">
        <v>153.38</v>
      </c>
      <c r="AV17">
        <v>0</v>
      </c>
    </row>
    <row r="18" spans="1:48">
      <c r="A18" t="s">
        <v>247</v>
      </c>
      <c r="G18" t="s">
        <v>60</v>
      </c>
      <c r="H18" s="73">
        <v>40.790000000000006</v>
      </c>
      <c r="I18" s="46">
        <v>0</v>
      </c>
      <c r="J18" s="46">
        <v>1.74</v>
      </c>
      <c r="K18" s="46">
        <v>39.980000000000004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1.74</v>
      </c>
      <c r="Y18">
        <v>0</v>
      </c>
      <c r="Z18">
        <v>0</v>
      </c>
      <c r="AA18">
        <v>51.11</v>
      </c>
      <c r="AB18">
        <v>0</v>
      </c>
      <c r="AC18">
        <v>75</v>
      </c>
      <c r="AD18">
        <v>0.34</v>
      </c>
      <c r="AE18">
        <v>4.82</v>
      </c>
      <c r="AF18">
        <v>0</v>
      </c>
      <c r="AG18">
        <v>40</v>
      </c>
      <c r="AH18">
        <v>40.450000000000003</v>
      </c>
      <c r="AI18">
        <v>100</v>
      </c>
      <c r="AJ18">
        <v>5.78</v>
      </c>
      <c r="AK18">
        <v>0</v>
      </c>
      <c r="AL18">
        <v>11.56</v>
      </c>
      <c r="AM18">
        <v>119.35</v>
      </c>
      <c r="AN18">
        <v>0</v>
      </c>
      <c r="AO18">
        <v>50</v>
      </c>
      <c r="AP18">
        <v>0</v>
      </c>
      <c r="AQ18">
        <v>0</v>
      </c>
      <c r="AR18">
        <v>8.19</v>
      </c>
      <c r="AS18">
        <v>0</v>
      </c>
      <c r="AT18">
        <v>14.45</v>
      </c>
      <c r="AU18">
        <v>153.38</v>
      </c>
      <c r="AV18">
        <v>0</v>
      </c>
    </row>
    <row r="19" spans="1:48">
      <c r="A19" t="s">
        <v>261</v>
      </c>
      <c r="G19" t="s">
        <v>61</v>
      </c>
      <c r="H19" s="73">
        <v>40.840000000000003</v>
      </c>
      <c r="I19" s="46">
        <v>0</v>
      </c>
      <c r="J19" s="46">
        <v>1.74</v>
      </c>
      <c r="K19" s="46">
        <v>39.980000000000004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1.74</v>
      </c>
      <c r="Y19">
        <v>0</v>
      </c>
      <c r="Z19">
        <v>0</v>
      </c>
      <c r="AA19">
        <v>51.11</v>
      </c>
      <c r="AB19">
        <v>0</v>
      </c>
      <c r="AC19">
        <v>75</v>
      </c>
      <c r="AD19">
        <v>0.39</v>
      </c>
      <c r="AE19">
        <v>4.82</v>
      </c>
      <c r="AF19">
        <v>0</v>
      </c>
      <c r="AG19">
        <v>40</v>
      </c>
      <c r="AH19">
        <v>40.450000000000003</v>
      </c>
      <c r="AI19">
        <v>100</v>
      </c>
      <c r="AJ19">
        <v>5.78</v>
      </c>
      <c r="AK19">
        <v>0</v>
      </c>
      <c r="AL19">
        <v>11.56</v>
      </c>
      <c r="AM19">
        <v>119.35</v>
      </c>
      <c r="AN19">
        <v>0</v>
      </c>
      <c r="AO19">
        <v>50</v>
      </c>
      <c r="AP19">
        <v>0</v>
      </c>
      <c r="AQ19">
        <v>0</v>
      </c>
      <c r="AR19">
        <v>8.19</v>
      </c>
      <c r="AS19">
        <v>0</v>
      </c>
      <c r="AT19">
        <v>14.45</v>
      </c>
      <c r="AU19">
        <v>153.38</v>
      </c>
      <c r="AV19">
        <v>0</v>
      </c>
    </row>
    <row r="20" spans="1:48">
      <c r="A20" t="s">
        <v>262</v>
      </c>
      <c r="G20" t="s">
        <v>62</v>
      </c>
      <c r="H20" s="73">
        <v>40.840000000000003</v>
      </c>
      <c r="I20" s="46">
        <v>0</v>
      </c>
      <c r="J20" s="46">
        <v>1.74</v>
      </c>
      <c r="K20" s="46">
        <v>39.980000000000004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1.74</v>
      </c>
      <c r="Y20">
        <v>0</v>
      </c>
      <c r="Z20">
        <v>0</v>
      </c>
      <c r="AA20">
        <v>51.11</v>
      </c>
      <c r="AB20">
        <v>0</v>
      </c>
      <c r="AC20">
        <v>75</v>
      </c>
      <c r="AD20">
        <v>0.39</v>
      </c>
      <c r="AE20">
        <v>4.82</v>
      </c>
      <c r="AF20">
        <v>0</v>
      </c>
      <c r="AG20">
        <v>40</v>
      </c>
      <c r="AH20">
        <v>40.450000000000003</v>
      </c>
      <c r="AI20">
        <v>100</v>
      </c>
      <c r="AJ20">
        <v>5.78</v>
      </c>
      <c r="AK20">
        <v>0</v>
      </c>
      <c r="AL20">
        <v>11.56</v>
      </c>
      <c r="AM20">
        <v>119.35</v>
      </c>
      <c r="AN20">
        <v>0</v>
      </c>
      <c r="AO20">
        <v>50</v>
      </c>
      <c r="AP20">
        <v>0</v>
      </c>
      <c r="AQ20">
        <v>0</v>
      </c>
      <c r="AR20">
        <v>8.19</v>
      </c>
      <c r="AS20">
        <v>0</v>
      </c>
      <c r="AT20">
        <v>14.45</v>
      </c>
      <c r="AU20">
        <v>153.38</v>
      </c>
      <c r="AV20">
        <v>0</v>
      </c>
    </row>
    <row r="21" spans="1:48">
      <c r="A21" t="s">
        <v>248</v>
      </c>
      <c r="G21" t="s">
        <v>63</v>
      </c>
      <c r="H21" s="73">
        <v>40.840000000000003</v>
      </c>
      <c r="I21" s="46">
        <v>0</v>
      </c>
      <c r="J21" s="46">
        <v>1.74</v>
      </c>
      <c r="K21" s="46">
        <v>39.980000000000004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1.74</v>
      </c>
      <c r="Y21">
        <v>0</v>
      </c>
      <c r="Z21">
        <v>0</v>
      </c>
      <c r="AA21">
        <v>51.11</v>
      </c>
      <c r="AB21">
        <v>0</v>
      </c>
      <c r="AC21">
        <v>75</v>
      </c>
      <c r="AD21">
        <v>0.39</v>
      </c>
      <c r="AE21">
        <v>4.82</v>
      </c>
      <c r="AF21">
        <v>0</v>
      </c>
      <c r="AG21">
        <v>40</v>
      </c>
      <c r="AH21">
        <v>40.450000000000003</v>
      </c>
      <c r="AI21">
        <v>100</v>
      </c>
      <c r="AJ21">
        <v>5.78</v>
      </c>
      <c r="AK21">
        <v>0</v>
      </c>
      <c r="AL21">
        <v>11.56</v>
      </c>
      <c r="AM21">
        <v>119.35</v>
      </c>
      <c r="AN21">
        <v>0</v>
      </c>
      <c r="AO21">
        <v>50</v>
      </c>
      <c r="AP21">
        <v>0</v>
      </c>
      <c r="AQ21">
        <v>0</v>
      </c>
      <c r="AR21">
        <v>8.19</v>
      </c>
      <c r="AS21">
        <v>0</v>
      </c>
      <c r="AT21">
        <v>14.45</v>
      </c>
      <c r="AU21">
        <v>153.38</v>
      </c>
      <c r="AV21">
        <v>0</v>
      </c>
    </row>
    <row r="22" spans="1:48">
      <c r="A22" t="s">
        <v>249</v>
      </c>
      <c r="G22" t="s">
        <v>64</v>
      </c>
      <c r="H22" s="73">
        <v>40.840000000000003</v>
      </c>
      <c r="I22" s="46">
        <v>0</v>
      </c>
      <c r="J22" s="46">
        <v>1.74</v>
      </c>
      <c r="K22" s="46">
        <v>39.980000000000004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1.74</v>
      </c>
      <c r="Y22">
        <v>0</v>
      </c>
      <c r="Z22">
        <v>0</v>
      </c>
      <c r="AA22">
        <v>51.11</v>
      </c>
      <c r="AB22">
        <v>0</v>
      </c>
      <c r="AC22">
        <v>75</v>
      </c>
      <c r="AD22">
        <v>0.39</v>
      </c>
      <c r="AE22">
        <v>4.82</v>
      </c>
      <c r="AF22">
        <v>0</v>
      </c>
      <c r="AG22">
        <v>40</v>
      </c>
      <c r="AH22">
        <v>40.450000000000003</v>
      </c>
      <c r="AI22">
        <v>100</v>
      </c>
      <c r="AJ22">
        <v>5.78</v>
      </c>
      <c r="AK22">
        <v>0</v>
      </c>
      <c r="AL22">
        <v>11.56</v>
      </c>
      <c r="AM22">
        <v>119.35</v>
      </c>
      <c r="AN22">
        <v>0</v>
      </c>
      <c r="AO22">
        <v>50</v>
      </c>
      <c r="AP22">
        <v>0</v>
      </c>
      <c r="AQ22">
        <v>0</v>
      </c>
      <c r="AR22">
        <v>8.19</v>
      </c>
      <c r="AS22">
        <v>0</v>
      </c>
      <c r="AT22">
        <v>14.45</v>
      </c>
      <c r="AU22">
        <v>153.38</v>
      </c>
      <c r="AV22">
        <v>0</v>
      </c>
    </row>
    <row r="23" spans="1:48">
      <c r="A23" t="s">
        <v>250</v>
      </c>
      <c r="G23" t="s">
        <v>65</v>
      </c>
      <c r="H23" s="73">
        <v>40.840000000000003</v>
      </c>
      <c r="I23" s="46">
        <v>0</v>
      </c>
      <c r="J23" s="46">
        <v>1.74</v>
      </c>
      <c r="K23" s="46">
        <v>39.980000000000004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1.74</v>
      </c>
      <c r="Y23">
        <v>0</v>
      </c>
      <c r="Z23">
        <v>0</v>
      </c>
      <c r="AA23">
        <v>51.11</v>
      </c>
      <c r="AB23">
        <v>0</v>
      </c>
      <c r="AC23">
        <v>75</v>
      </c>
      <c r="AD23">
        <v>0.39</v>
      </c>
      <c r="AE23">
        <v>4.82</v>
      </c>
      <c r="AF23">
        <v>0</v>
      </c>
      <c r="AG23">
        <v>0</v>
      </c>
      <c r="AH23">
        <v>40.450000000000003</v>
      </c>
      <c r="AI23">
        <v>100</v>
      </c>
      <c r="AJ23">
        <v>5.78</v>
      </c>
      <c r="AK23">
        <v>0</v>
      </c>
      <c r="AL23">
        <v>11.56</v>
      </c>
      <c r="AM23">
        <v>119.35</v>
      </c>
      <c r="AN23">
        <v>0</v>
      </c>
      <c r="AO23">
        <v>50</v>
      </c>
      <c r="AP23">
        <v>0</v>
      </c>
      <c r="AQ23">
        <v>0</v>
      </c>
      <c r="AR23">
        <v>8.19</v>
      </c>
      <c r="AS23">
        <v>0</v>
      </c>
      <c r="AT23">
        <v>14.45</v>
      </c>
      <c r="AU23">
        <v>153.38</v>
      </c>
      <c r="AV23">
        <v>0</v>
      </c>
    </row>
    <row r="24" spans="1:48">
      <c r="A24" t="s">
        <v>251</v>
      </c>
      <c r="G24" t="s">
        <v>66</v>
      </c>
      <c r="H24" s="73">
        <v>40.840000000000003</v>
      </c>
      <c r="I24" s="46">
        <v>0</v>
      </c>
      <c r="J24" s="46">
        <v>1.74</v>
      </c>
      <c r="K24" s="46">
        <v>39.980000000000004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1.74</v>
      </c>
      <c r="Y24">
        <v>0</v>
      </c>
      <c r="Z24">
        <v>0</v>
      </c>
      <c r="AA24">
        <v>51.11</v>
      </c>
      <c r="AB24">
        <v>0</v>
      </c>
      <c r="AC24">
        <v>75</v>
      </c>
      <c r="AD24">
        <v>0.39</v>
      </c>
      <c r="AE24">
        <v>4.82</v>
      </c>
      <c r="AF24">
        <v>0</v>
      </c>
      <c r="AG24">
        <v>0</v>
      </c>
      <c r="AH24">
        <v>40.450000000000003</v>
      </c>
      <c r="AI24">
        <v>100</v>
      </c>
      <c r="AJ24">
        <v>5.78</v>
      </c>
      <c r="AK24">
        <v>0</v>
      </c>
      <c r="AL24">
        <v>11.56</v>
      </c>
      <c r="AM24">
        <v>119.35</v>
      </c>
      <c r="AN24">
        <v>0</v>
      </c>
      <c r="AO24">
        <v>50</v>
      </c>
      <c r="AP24">
        <v>0</v>
      </c>
      <c r="AQ24">
        <v>0</v>
      </c>
      <c r="AR24">
        <v>8.19</v>
      </c>
      <c r="AS24">
        <v>0</v>
      </c>
      <c r="AT24">
        <v>14.45</v>
      </c>
      <c r="AU24">
        <v>153.38</v>
      </c>
      <c r="AV24">
        <v>0</v>
      </c>
    </row>
    <row r="25" spans="1:48">
      <c r="A25" t="s">
        <v>252</v>
      </c>
      <c r="G25" t="s">
        <v>67</v>
      </c>
      <c r="H25" s="73">
        <v>40.840000000000003</v>
      </c>
      <c r="I25" s="46">
        <v>0</v>
      </c>
      <c r="J25" s="46">
        <v>1.74</v>
      </c>
      <c r="K25" s="46">
        <v>39.980000000000004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1.74</v>
      </c>
      <c r="Y25">
        <v>0</v>
      </c>
      <c r="Z25">
        <v>0</v>
      </c>
      <c r="AA25">
        <v>51.11</v>
      </c>
      <c r="AB25">
        <v>0</v>
      </c>
      <c r="AC25">
        <v>75</v>
      </c>
      <c r="AD25">
        <v>0.39</v>
      </c>
      <c r="AE25">
        <v>4.82</v>
      </c>
      <c r="AF25">
        <v>0</v>
      </c>
      <c r="AG25">
        <v>0</v>
      </c>
      <c r="AH25">
        <v>40.450000000000003</v>
      </c>
      <c r="AI25">
        <v>100</v>
      </c>
      <c r="AJ25">
        <v>5.78</v>
      </c>
      <c r="AK25">
        <v>0</v>
      </c>
      <c r="AL25">
        <v>11.56</v>
      </c>
      <c r="AM25">
        <v>119.35</v>
      </c>
      <c r="AN25">
        <v>0</v>
      </c>
      <c r="AO25">
        <v>50</v>
      </c>
      <c r="AP25">
        <v>0</v>
      </c>
      <c r="AQ25">
        <v>0</v>
      </c>
      <c r="AR25">
        <v>8.19</v>
      </c>
      <c r="AS25">
        <v>0</v>
      </c>
      <c r="AT25">
        <v>14.45</v>
      </c>
      <c r="AU25">
        <v>153.38</v>
      </c>
      <c r="AV25">
        <v>0</v>
      </c>
    </row>
    <row r="26" spans="1:48">
      <c r="A26" t="s">
        <v>253</v>
      </c>
      <c r="G26" t="s">
        <v>68</v>
      </c>
      <c r="H26" s="73">
        <v>40.840000000000003</v>
      </c>
      <c r="I26" s="46">
        <v>0</v>
      </c>
      <c r="J26" s="46">
        <v>1.74</v>
      </c>
      <c r="K26" s="46">
        <v>39.980000000000004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1.74</v>
      </c>
      <c r="Y26">
        <v>0</v>
      </c>
      <c r="Z26">
        <v>0</v>
      </c>
      <c r="AA26">
        <v>51.11</v>
      </c>
      <c r="AB26">
        <v>0</v>
      </c>
      <c r="AC26">
        <v>75</v>
      </c>
      <c r="AD26">
        <v>0.39</v>
      </c>
      <c r="AE26">
        <v>4.82</v>
      </c>
      <c r="AF26">
        <v>0</v>
      </c>
      <c r="AG26">
        <v>0</v>
      </c>
      <c r="AH26">
        <v>40.450000000000003</v>
      </c>
      <c r="AI26">
        <v>100</v>
      </c>
      <c r="AJ26">
        <v>5.78</v>
      </c>
      <c r="AK26">
        <v>0</v>
      </c>
      <c r="AL26">
        <v>11.56</v>
      </c>
      <c r="AM26">
        <v>119.35</v>
      </c>
      <c r="AN26">
        <v>0</v>
      </c>
      <c r="AO26">
        <v>50</v>
      </c>
      <c r="AP26">
        <v>0</v>
      </c>
      <c r="AQ26">
        <v>0</v>
      </c>
      <c r="AR26">
        <v>8.19</v>
      </c>
      <c r="AS26">
        <v>0</v>
      </c>
      <c r="AT26">
        <v>14.45</v>
      </c>
      <c r="AU26">
        <v>153.38</v>
      </c>
      <c r="AV26">
        <v>0</v>
      </c>
    </row>
    <row r="27" spans="1:48">
      <c r="A27" t="s">
        <v>254</v>
      </c>
      <c r="G27" t="s">
        <v>69</v>
      </c>
      <c r="H27" s="73">
        <v>40.840000000000003</v>
      </c>
      <c r="I27" s="46">
        <v>0</v>
      </c>
      <c r="J27" s="46">
        <v>1.74</v>
      </c>
      <c r="K27" s="46">
        <v>39.980000000000004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1.74</v>
      </c>
      <c r="Y27">
        <v>0</v>
      </c>
      <c r="Z27">
        <v>0</v>
      </c>
      <c r="AA27">
        <v>0</v>
      </c>
      <c r="AB27">
        <v>100</v>
      </c>
      <c r="AC27">
        <v>75</v>
      </c>
      <c r="AD27">
        <v>0.39</v>
      </c>
      <c r="AE27">
        <v>4.82</v>
      </c>
      <c r="AF27">
        <v>0</v>
      </c>
      <c r="AG27">
        <v>0</v>
      </c>
      <c r="AH27">
        <v>40.450000000000003</v>
      </c>
      <c r="AI27">
        <v>100</v>
      </c>
      <c r="AJ27">
        <v>5.78</v>
      </c>
      <c r="AK27">
        <v>0</v>
      </c>
      <c r="AL27">
        <v>11.56</v>
      </c>
      <c r="AM27">
        <v>0</v>
      </c>
      <c r="AN27">
        <v>0</v>
      </c>
      <c r="AO27">
        <v>50</v>
      </c>
      <c r="AP27">
        <v>0</v>
      </c>
      <c r="AQ27">
        <v>0</v>
      </c>
      <c r="AR27">
        <v>8.19</v>
      </c>
      <c r="AS27">
        <v>0</v>
      </c>
      <c r="AT27">
        <v>14.45</v>
      </c>
      <c r="AU27">
        <v>261.08999999999997</v>
      </c>
      <c r="AV27">
        <v>0</v>
      </c>
    </row>
    <row r="28" spans="1:48">
      <c r="A28" t="s">
        <v>255</v>
      </c>
      <c r="G28" t="s">
        <v>70</v>
      </c>
      <c r="H28" s="73">
        <v>40.840000000000003</v>
      </c>
      <c r="I28" s="46">
        <v>0</v>
      </c>
      <c r="J28" s="46">
        <v>1.74</v>
      </c>
      <c r="K28" s="46">
        <v>39.980000000000004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1.74</v>
      </c>
      <c r="Y28">
        <v>0</v>
      </c>
      <c r="Z28">
        <v>0</v>
      </c>
      <c r="AA28">
        <v>0</v>
      </c>
      <c r="AB28">
        <v>100</v>
      </c>
      <c r="AC28">
        <v>75</v>
      </c>
      <c r="AD28">
        <v>0.39</v>
      </c>
      <c r="AE28">
        <v>4.82</v>
      </c>
      <c r="AF28">
        <v>0</v>
      </c>
      <c r="AG28">
        <v>0</v>
      </c>
      <c r="AH28">
        <v>40.450000000000003</v>
      </c>
      <c r="AI28">
        <v>100</v>
      </c>
      <c r="AJ28">
        <v>5.78</v>
      </c>
      <c r="AK28">
        <v>0</v>
      </c>
      <c r="AL28">
        <v>11.56</v>
      </c>
      <c r="AM28">
        <v>0</v>
      </c>
      <c r="AN28">
        <v>0</v>
      </c>
      <c r="AO28">
        <v>50</v>
      </c>
      <c r="AP28">
        <v>0</v>
      </c>
      <c r="AQ28">
        <v>0</v>
      </c>
      <c r="AR28">
        <v>8.19</v>
      </c>
      <c r="AS28">
        <v>0</v>
      </c>
      <c r="AT28">
        <v>14.45</v>
      </c>
      <c r="AU28">
        <v>261.08999999999997</v>
      </c>
      <c r="AV28">
        <v>0</v>
      </c>
    </row>
    <row r="29" spans="1:48">
      <c r="A29" t="s">
        <v>263</v>
      </c>
      <c r="G29" t="s">
        <v>71</v>
      </c>
      <c r="H29" s="73">
        <v>137.15</v>
      </c>
      <c r="I29" s="46">
        <v>0</v>
      </c>
      <c r="J29" s="46">
        <v>1.74</v>
      </c>
      <c r="K29" s="46">
        <v>39.980000000000004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1.74</v>
      </c>
      <c r="Y29">
        <v>0</v>
      </c>
      <c r="Z29">
        <v>0</v>
      </c>
      <c r="AA29">
        <v>0</v>
      </c>
      <c r="AB29">
        <v>100</v>
      </c>
      <c r="AC29">
        <v>75</v>
      </c>
      <c r="AD29">
        <v>0.39</v>
      </c>
      <c r="AE29">
        <v>4.82</v>
      </c>
      <c r="AF29">
        <v>0</v>
      </c>
      <c r="AG29">
        <v>0</v>
      </c>
      <c r="AH29">
        <v>40.450000000000003</v>
      </c>
      <c r="AI29">
        <v>100</v>
      </c>
      <c r="AJ29">
        <v>5.78</v>
      </c>
      <c r="AK29">
        <v>0</v>
      </c>
      <c r="AL29">
        <v>11.56</v>
      </c>
      <c r="AM29">
        <v>0</v>
      </c>
      <c r="AN29">
        <v>0</v>
      </c>
      <c r="AO29">
        <v>50</v>
      </c>
      <c r="AP29">
        <v>0</v>
      </c>
      <c r="AQ29">
        <v>96.31</v>
      </c>
      <c r="AR29">
        <v>8.19</v>
      </c>
      <c r="AS29">
        <v>0</v>
      </c>
      <c r="AT29">
        <v>14.45</v>
      </c>
      <c r="AU29">
        <v>261.08999999999997</v>
      </c>
      <c r="AV29">
        <v>0</v>
      </c>
    </row>
    <row r="30" spans="1:48">
      <c r="A30" t="s">
        <v>264</v>
      </c>
      <c r="G30" t="s">
        <v>72</v>
      </c>
      <c r="H30" s="73">
        <v>137.15</v>
      </c>
      <c r="I30" s="46">
        <v>0</v>
      </c>
      <c r="J30" s="46">
        <v>1.74</v>
      </c>
      <c r="K30" s="46">
        <v>39.980000000000004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1.74</v>
      </c>
      <c r="Y30">
        <v>0</v>
      </c>
      <c r="Z30">
        <v>0</v>
      </c>
      <c r="AA30">
        <v>0</v>
      </c>
      <c r="AB30">
        <v>100</v>
      </c>
      <c r="AC30">
        <v>75</v>
      </c>
      <c r="AD30">
        <v>0.39</v>
      </c>
      <c r="AE30">
        <v>4.82</v>
      </c>
      <c r="AF30">
        <v>0</v>
      </c>
      <c r="AG30">
        <v>0</v>
      </c>
      <c r="AH30">
        <v>40.450000000000003</v>
      </c>
      <c r="AI30">
        <v>100</v>
      </c>
      <c r="AJ30">
        <v>5.78</v>
      </c>
      <c r="AK30">
        <v>0</v>
      </c>
      <c r="AL30">
        <v>11.56</v>
      </c>
      <c r="AM30">
        <v>0</v>
      </c>
      <c r="AN30">
        <v>0</v>
      </c>
      <c r="AO30">
        <v>50</v>
      </c>
      <c r="AP30">
        <v>0</v>
      </c>
      <c r="AQ30">
        <v>96.31</v>
      </c>
      <c r="AR30">
        <v>8.19</v>
      </c>
      <c r="AS30">
        <v>0</v>
      </c>
      <c r="AT30">
        <v>14.45</v>
      </c>
      <c r="AU30">
        <v>261.08999999999997</v>
      </c>
      <c r="AV30">
        <v>0</v>
      </c>
    </row>
    <row r="31" spans="1:48">
      <c r="A31" t="s">
        <v>274</v>
      </c>
      <c r="G31" t="s">
        <v>73</v>
      </c>
      <c r="H31" s="73">
        <v>137.29000000000002</v>
      </c>
      <c r="I31" s="46">
        <v>0</v>
      </c>
      <c r="J31" s="46">
        <v>1.74</v>
      </c>
      <c r="K31" s="46">
        <v>39.980000000000004</v>
      </c>
      <c r="L31" s="46">
        <v>5.78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1.74</v>
      </c>
      <c r="Y31">
        <v>0</v>
      </c>
      <c r="Z31">
        <v>0</v>
      </c>
      <c r="AA31">
        <v>0</v>
      </c>
      <c r="AB31">
        <v>100</v>
      </c>
      <c r="AC31">
        <v>75</v>
      </c>
      <c r="AD31">
        <v>0.53</v>
      </c>
      <c r="AE31">
        <v>4.82</v>
      </c>
      <c r="AF31">
        <v>0</v>
      </c>
      <c r="AG31">
        <v>0</v>
      </c>
      <c r="AH31">
        <v>40.450000000000003</v>
      </c>
      <c r="AI31">
        <v>100</v>
      </c>
      <c r="AJ31">
        <v>5.78</v>
      </c>
      <c r="AK31">
        <v>0</v>
      </c>
      <c r="AL31">
        <v>11.56</v>
      </c>
      <c r="AM31">
        <v>0</v>
      </c>
      <c r="AN31">
        <v>0</v>
      </c>
      <c r="AO31">
        <v>50</v>
      </c>
      <c r="AP31">
        <v>0</v>
      </c>
      <c r="AQ31">
        <v>96.31</v>
      </c>
      <c r="AR31">
        <v>8.19</v>
      </c>
      <c r="AS31">
        <v>0</v>
      </c>
      <c r="AT31">
        <v>14.45</v>
      </c>
      <c r="AU31">
        <v>261.08999999999997</v>
      </c>
      <c r="AV31">
        <v>0</v>
      </c>
    </row>
    <row r="32" spans="1:48">
      <c r="A32" t="s">
        <v>275</v>
      </c>
      <c r="G32" t="s">
        <v>74</v>
      </c>
      <c r="H32" s="73">
        <v>137.29000000000002</v>
      </c>
      <c r="I32" s="46">
        <v>0</v>
      </c>
      <c r="J32" s="46">
        <v>1.74</v>
      </c>
      <c r="K32" s="46">
        <v>39.980000000000004</v>
      </c>
      <c r="L32" s="46">
        <v>6.0200000000000005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1.74</v>
      </c>
      <c r="Y32">
        <v>0</v>
      </c>
      <c r="Z32">
        <v>0</v>
      </c>
      <c r="AA32">
        <v>0</v>
      </c>
      <c r="AB32">
        <v>100</v>
      </c>
      <c r="AC32">
        <v>75</v>
      </c>
      <c r="AD32">
        <v>0.53</v>
      </c>
      <c r="AE32">
        <v>4.82</v>
      </c>
      <c r="AF32">
        <v>0.24</v>
      </c>
      <c r="AG32">
        <v>0</v>
      </c>
      <c r="AH32">
        <v>40.450000000000003</v>
      </c>
      <c r="AI32">
        <v>100</v>
      </c>
      <c r="AJ32">
        <v>5.78</v>
      </c>
      <c r="AK32">
        <v>0</v>
      </c>
      <c r="AL32">
        <v>11.56</v>
      </c>
      <c r="AM32">
        <v>0</v>
      </c>
      <c r="AN32">
        <v>0</v>
      </c>
      <c r="AO32">
        <v>50</v>
      </c>
      <c r="AP32">
        <v>0</v>
      </c>
      <c r="AQ32">
        <v>96.31</v>
      </c>
      <c r="AR32">
        <v>8.19</v>
      </c>
      <c r="AS32">
        <v>0</v>
      </c>
      <c r="AT32">
        <v>14.45</v>
      </c>
      <c r="AU32">
        <v>261.08999999999997</v>
      </c>
      <c r="AV32">
        <v>0</v>
      </c>
    </row>
    <row r="33" spans="1:48">
      <c r="A33" t="s">
        <v>276</v>
      </c>
      <c r="G33" t="s">
        <v>75</v>
      </c>
      <c r="H33" s="73">
        <v>185.44</v>
      </c>
      <c r="I33" s="46">
        <v>0</v>
      </c>
      <c r="J33" s="46">
        <v>1.74</v>
      </c>
      <c r="K33" s="46">
        <v>39.980000000000004</v>
      </c>
      <c r="L33" s="46">
        <v>6.28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1.74</v>
      </c>
      <c r="Y33">
        <v>0</v>
      </c>
      <c r="Z33">
        <v>0</v>
      </c>
      <c r="AA33">
        <v>0</v>
      </c>
      <c r="AB33">
        <v>100</v>
      </c>
      <c r="AC33">
        <v>75</v>
      </c>
      <c r="AD33">
        <v>0.53</v>
      </c>
      <c r="AE33">
        <v>4.82</v>
      </c>
      <c r="AF33">
        <v>0.5</v>
      </c>
      <c r="AG33">
        <v>0</v>
      </c>
      <c r="AH33">
        <v>40.450000000000003</v>
      </c>
      <c r="AI33">
        <v>100</v>
      </c>
      <c r="AJ33">
        <v>5.78</v>
      </c>
      <c r="AK33">
        <v>0</v>
      </c>
      <c r="AL33">
        <v>11.56</v>
      </c>
      <c r="AM33">
        <v>0</v>
      </c>
      <c r="AN33">
        <v>0</v>
      </c>
      <c r="AO33">
        <v>50</v>
      </c>
      <c r="AP33">
        <v>0</v>
      </c>
      <c r="AQ33">
        <v>144.46</v>
      </c>
      <c r="AR33">
        <v>8.19</v>
      </c>
      <c r="AS33">
        <v>0</v>
      </c>
      <c r="AT33">
        <v>14.45</v>
      </c>
      <c r="AU33">
        <v>261.08999999999997</v>
      </c>
      <c r="AV33">
        <v>0</v>
      </c>
    </row>
    <row r="34" spans="1:48">
      <c r="A34" t="s">
        <v>277</v>
      </c>
      <c r="G34" t="s">
        <v>76</v>
      </c>
      <c r="H34" s="73">
        <v>185.44</v>
      </c>
      <c r="I34" s="46">
        <v>0</v>
      </c>
      <c r="J34" s="46">
        <v>1.74</v>
      </c>
      <c r="K34" s="46">
        <v>39.980000000000004</v>
      </c>
      <c r="L34" s="46">
        <v>6.61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1.74</v>
      </c>
      <c r="Y34">
        <v>0</v>
      </c>
      <c r="Z34">
        <v>0</v>
      </c>
      <c r="AA34">
        <v>0</v>
      </c>
      <c r="AB34">
        <v>100</v>
      </c>
      <c r="AC34">
        <v>75</v>
      </c>
      <c r="AD34">
        <v>0.53</v>
      </c>
      <c r="AE34">
        <v>4.82</v>
      </c>
      <c r="AF34">
        <v>0.83</v>
      </c>
      <c r="AG34">
        <v>0</v>
      </c>
      <c r="AH34">
        <v>40.450000000000003</v>
      </c>
      <c r="AI34">
        <v>100</v>
      </c>
      <c r="AJ34">
        <v>5.78</v>
      </c>
      <c r="AK34">
        <v>0</v>
      </c>
      <c r="AL34">
        <v>11.56</v>
      </c>
      <c r="AM34">
        <v>0</v>
      </c>
      <c r="AN34">
        <v>0</v>
      </c>
      <c r="AO34">
        <v>50</v>
      </c>
      <c r="AP34">
        <v>0</v>
      </c>
      <c r="AQ34">
        <v>144.46</v>
      </c>
      <c r="AR34">
        <v>8.19</v>
      </c>
      <c r="AS34">
        <v>0</v>
      </c>
      <c r="AT34">
        <v>14.45</v>
      </c>
      <c r="AU34">
        <v>261.08999999999997</v>
      </c>
      <c r="AV34">
        <v>0</v>
      </c>
    </row>
    <row r="35" spans="1:48">
      <c r="A35" t="s">
        <v>279</v>
      </c>
      <c r="G35" t="s">
        <v>77</v>
      </c>
      <c r="H35" s="73">
        <v>185.68</v>
      </c>
      <c r="I35" s="46">
        <v>0</v>
      </c>
      <c r="J35" s="46">
        <v>1.74</v>
      </c>
      <c r="K35" s="46">
        <v>39.980000000000004</v>
      </c>
      <c r="L35" s="46">
        <v>6.99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1.74</v>
      </c>
      <c r="Y35">
        <v>0</v>
      </c>
      <c r="Z35">
        <v>0</v>
      </c>
      <c r="AA35">
        <v>0</v>
      </c>
      <c r="AB35">
        <v>50</v>
      </c>
      <c r="AC35">
        <v>75</v>
      </c>
      <c r="AD35">
        <v>0.77</v>
      </c>
      <c r="AE35">
        <v>4.82</v>
      </c>
      <c r="AF35">
        <v>1.21</v>
      </c>
      <c r="AG35">
        <v>0</v>
      </c>
      <c r="AH35">
        <v>40.450000000000003</v>
      </c>
      <c r="AI35">
        <v>100</v>
      </c>
      <c r="AJ35">
        <v>5.78</v>
      </c>
      <c r="AK35">
        <v>0</v>
      </c>
      <c r="AL35">
        <v>11.56</v>
      </c>
      <c r="AM35">
        <v>0</v>
      </c>
      <c r="AN35">
        <v>0</v>
      </c>
      <c r="AO35">
        <v>50</v>
      </c>
      <c r="AP35">
        <v>0</v>
      </c>
      <c r="AQ35">
        <v>144.46</v>
      </c>
      <c r="AR35">
        <v>8.19</v>
      </c>
      <c r="AS35">
        <v>0</v>
      </c>
      <c r="AT35">
        <v>14.45</v>
      </c>
      <c r="AU35">
        <v>261.08999999999997</v>
      </c>
      <c r="AV35">
        <v>0</v>
      </c>
    </row>
    <row r="36" spans="1:48">
      <c r="A36" t="s">
        <v>309</v>
      </c>
      <c r="G36" t="s">
        <v>78</v>
      </c>
      <c r="H36" s="73">
        <v>185.68</v>
      </c>
      <c r="I36" s="46">
        <v>0</v>
      </c>
      <c r="J36" s="46">
        <v>1.74</v>
      </c>
      <c r="K36" s="46">
        <v>39.980000000000004</v>
      </c>
      <c r="L36" s="46">
        <v>7.37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1.74</v>
      </c>
      <c r="Y36">
        <v>0</v>
      </c>
      <c r="Z36">
        <v>0</v>
      </c>
      <c r="AA36">
        <v>0</v>
      </c>
      <c r="AB36">
        <v>50</v>
      </c>
      <c r="AC36">
        <v>75</v>
      </c>
      <c r="AD36">
        <v>0.77</v>
      </c>
      <c r="AE36">
        <v>4.82</v>
      </c>
      <c r="AF36">
        <v>1.59</v>
      </c>
      <c r="AG36">
        <v>0</v>
      </c>
      <c r="AH36">
        <v>40.450000000000003</v>
      </c>
      <c r="AI36">
        <v>100</v>
      </c>
      <c r="AJ36">
        <v>5.78</v>
      </c>
      <c r="AK36">
        <v>0</v>
      </c>
      <c r="AL36">
        <v>11.56</v>
      </c>
      <c r="AM36">
        <v>0</v>
      </c>
      <c r="AN36">
        <v>0</v>
      </c>
      <c r="AO36">
        <v>50</v>
      </c>
      <c r="AP36">
        <v>0</v>
      </c>
      <c r="AQ36">
        <v>144.46</v>
      </c>
      <c r="AR36">
        <v>8.19</v>
      </c>
      <c r="AS36">
        <v>0</v>
      </c>
      <c r="AT36">
        <v>14.45</v>
      </c>
      <c r="AU36">
        <v>261.08999999999997</v>
      </c>
      <c r="AV36">
        <v>0</v>
      </c>
    </row>
    <row r="37" spans="1:48">
      <c r="A37" t="s">
        <v>310</v>
      </c>
      <c r="G37" t="s">
        <v>79</v>
      </c>
      <c r="H37" s="73">
        <v>185.68</v>
      </c>
      <c r="I37" s="46">
        <v>0</v>
      </c>
      <c r="J37" s="46">
        <v>1.74</v>
      </c>
      <c r="K37" s="46">
        <v>39.980000000000004</v>
      </c>
      <c r="L37" s="46">
        <v>7.79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1.74</v>
      </c>
      <c r="Y37">
        <v>0</v>
      </c>
      <c r="Z37">
        <v>0</v>
      </c>
      <c r="AA37">
        <v>0</v>
      </c>
      <c r="AB37">
        <v>50</v>
      </c>
      <c r="AC37">
        <v>75</v>
      </c>
      <c r="AD37">
        <v>0.77</v>
      </c>
      <c r="AE37">
        <v>4.82</v>
      </c>
      <c r="AF37">
        <v>2.0099999999999998</v>
      </c>
      <c r="AG37">
        <v>0</v>
      </c>
      <c r="AH37">
        <v>40.450000000000003</v>
      </c>
      <c r="AI37">
        <v>100</v>
      </c>
      <c r="AJ37">
        <v>5.78</v>
      </c>
      <c r="AK37">
        <v>0</v>
      </c>
      <c r="AL37">
        <v>11.56</v>
      </c>
      <c r="AM37">
        <v>0</v>
      </c>
      <c r="AN37">
        <v>0</v>
      </c>
      <c r="AO37">
        <v>50</v>
      </c>
      <c r="AP37">
        <v>0</v>
      </c>
      <c r="AQ37">
        <v>144.46</v>
      </c>
      <c r="AR37">
        <v>8.19</v>
      </c>
      <c r="AS37">
        <v>0</v>
      </c>
      <c r="AT37">
        <v>14.45</v>
      </c>
      <c r="AU37">
        <v>261.08999999999997</v>
      </c>
      <c r="AV37">
        <v>0</v>
      </c>
    </row>
    <row r="38" spans="1:48">
      <c r="A38" t="s">
        <v>311</v>
      </c>
      <c r="G38" t="s">
        <v>80</v>
      </c>
      <c r="H38" s="73">
        <v>185.68</v>
      </c>
      <c r="I38" s="46">
        <v>0</v>
      </c>
      <c r="J38" s="46">
        <v>1.74</v>
      </c>
      <c r="K38" s="46">
        <v>39.980000000000004</v>
      </c>
      <c r="L38" s="46">
        <v>8.27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1.74</v>
      </c>
      <c r="Y38">
        <v>0</v>
      </c>
      <c r="Z38">
        <v>0</v>
      </c>
      <c r="AA38">
        <v>0</v>
      </c>
      <c r="AB38">
        <v>50</v>
      </c>
      <c r="AC38">
        <v>75</v>
      </c>
      <c r="AD38">
        <v>0.77</v>
      </c>
      <c r="AE38">
        <v>4.82</v>
      </c>
      <c r="AF38">
        <v>2.4900000000000002</v>
      </c>
      <c r="AG38">
        <v>0</v>
      </c>
      <c r="AH38">
        <v>40.450000000000003</v>
      </c>
      <c r="AI38">
        <v>100</v>
      </c>
      <c r="AJ38">
        <v>5.78</v>
      </c>
      <c r="AK38">
        <v>0</v>
      </c>
      <c r="AL38">
        <v>11.56</v>
      </c>
      <c r="AM38">
        <v>0</v>
      </c>
      <c r="AN38">
        <v>0</v>
      </c>
      <c r="AO38">
        <v>50</v>
      </c>
      <c r="AP38">
        <v>0</v>
      </c>
      <c r="AQ38">
        <v>144.46</v>
      </c>
      <c r="AR38">
        <v>8.19</v>
      </c>
      <c r="AS38">
        <v>0</v>
      </c>
      <c r="AT38">
        <v>14.45</v>
      </c>
      <c r="AU38">
        <v>261.08999999999997</v>
      </c>
      <c r="AV38">
        <v>0</v>
      </c>
    </row>
    <row r="39" spans="1:48">
      <c r="A39" t="s">
        <v>312</v>
      </c>
      <c r="G39" t="s">
        <v>81</v>
      </c>
      <c r="H39" s="73">
        <v>185.68</v>
      </c>
      <c r="I39" s="46">
        <v>29.86</v>
      </c>
      <c r="J39" s="46">
        <v>1.74</v>
      </c>
      <c r="K39" s="46">
        <v>39.980000000000004</v>
      </c>
      <c r="L39" s="46">
        <v>8.7200000000000006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1.74</v>
      </c>
      <c r="Y39">
        <v>0</v>
      </c>
      <c r="Z39">
        <v>0</v>
      </c>
      <c r="AA39">
        <v>0</v>
      </c>
      <c r="AB39">
        <v>50</v>
      </c>
      <c r="AC39">
        <v>75</v>
      </c>
      <c r="AD39">
        <v>0.77</v>
      </c>
      <c r="AE39">
        <v>4.82</v>
      </c>
      <c r="AF39">
        <v>2.94</v>
      </c>
      <c r="AG39">
        <v>0</v>
      </c>
      <c r="AH39">
        <v>40.450000000000003</v>
      </c>
      <c r="AI39">
        <v>100</v>
      </c>
      <c r="AJ39">
        <v>5.78</v>
      </c>
      <c r="AK39">
        <v>29.86</v>
      </c>
      <c r="AL39">
        <v>11.56</v>
      </c>
      <c r="AM39">
        <v>0</v>
      </c>
      <c r="AN39">
        <v>0</v>
      </c>
      <c r="AO39">
        <v>50</v>
      </c>
      <c r="AP39">
        <v>0</v>
      </c>
      <c r="AQ39">
        <v>144.46</v>
      </c>
      <c r="AR39">
        <v>8.19</v>
      </c>
      <c r="AS39">
        <v>0</v>
      </c>
      <c r="AT39">
        <v>14.45</v>
      </c>
      <c r="AU39">
        <v>261.08999999999997</v>
      </c>
      <c r="AV39">
        <v>0</v>
      </c>
    </row>
    <row r="40" spans="1:48">
      <c r="A40" t="s">
        <v>329</v>
      </c>
      <c r="G40" t="s">
        <v>82</v>
      </c>
      <c r="H40" s="73">
        <v>185.68</v>
      </c>
      <c r="I40" s="46">
        <v>29.86</v>
      </c>
      <c r="J40" s="46">
        <v>1.74</v>
      </c>
      <c r="K40" s="46">
        <v>39.980000000000004</v>
      </c>
      <c r="L40" s="46">
        <v>9.15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1.74</v>
      </c>
      <c r="Y40">
        <v>0</v>
      </c>
      <c r="Z40">
        <v>0</v>
      </c>
      <c r="AA40">
        <v>0</v>
      </c>
      <c r="AB40">
        <v>50</v>
      </c>
      <c r="AC40">
        <v>75</v>
      </c>
      <c r="AD40">
        <v>0.77</v>
      </c>
      <c r="AE40">
        <v>4.82</v>
      </c>
      <c r="AF40">
        <v>3.37</v>
      </c>
      <c r="AG40">
        <v>0</v>
      </c>
      <c r="AH40">
        <v>40.450000000000003</v>
      </c>
      <c r="AI40">
        <v>100</v>
      </c>
      <c r="AJ40">
        <v>5.78</v>
      </c>
      <c r="AK40">
        <v>29.86</v>
      </c>
      <c r="AL40">
        <v>11.56</v>
      </c>
      <c r="AM40">
        <v>0</v>
      </c>
      <c r="AN40">
        <v>0</v>
      </c>
      <c r="AO40">
        <v>50</v>
      </c>
      <c r="AP40">
        <v>0</v>
      </c>
      <c r="AQ40">
        <v>144.46</v>
      </c>
      <c r="AR40">
        <v>8.19</v>
      </c>
      <c r="AS40">
        <v>0</v>
      </c>
      <c r="AT40">
        <v>14.45</v>
      </c>
      <c r="AU40">
        <v>261.08999999999997</v>
      </c>
      <c r="AV40">
        <v>0</v>
      </c>
    </row>
    <row r="41" spans="1:48">
      <c r="A41" t="s">
        <v>330</v>
      </c>
      <c r="G41" t="s">
        <v>83</v>
      </c>
      <c r="H41" s="73">
        <v>185.68</v>
      </c>
      <c r="I41" s="46">
        <v>29.86</v>
      </c>
      <c r="J41" s="46">
        <v>1.74</v>
      </c>
      <c r="K41" s="46">
        <v>39.980000000000004</v>
      </c>
      <c r="L41" s="46">
        <v>9.59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1.74</v>
      </c>
      <c r="Y41">
        <v>0</v>
      </c>
      <c r="Z41">
        <v>0</v>
      </c>
      <c r="AA41">
        <v>0</v>
      </c>
      <c r="AB41">
        <v>50</v>
      </c>
      <c r="AC41">
        <v>75</v>
      </c>
      <c r="AD41">
        <v>0.77</v>
      </c>
      <c r="AE41">
        <v>4.82</v>
      </c>
      <c r="AF41">
        <v>3.81</v>
      </c>
      <c r="AG41">
        <v>0</v>
      </c>
      <c r="AH41">
        <v>40.450000000000003</v>
      </c>
      <c r="AI41">
        <v>100</v>
      </c>
      <c r="AJ41">
        <v>5.78</v>
      </c>
      <c r="AK41">
        <v>29.86</v>
      </c>
      <c r="AL41">
        <v>11.56</v>
      </c>
      <c r="AM41">
        <v>0</v>
      </c>
      <c r="AN41">
        <v>0</v>
      </c>
      <c r="AO41">
        <v>50</v>
      </c>
      <c r="AP41">
        <v>0</v>
      </c>
      <c r="AQ41">
        <v>144.46</v>
      </c>
      <c r="AR41">
        <v>8.19</v>
      </c>
      <c r="AS41">
        <v>0</v>
      </c>
      <c r="AT41">
        <v>14.45</v>
      </c>
      <c r="AU41">
        <v>261.08999999999997</v>
      </c>
      <c r="AV41">
        <v>0</v>
      </c>
    </row>
    <row r="42" spans="1:48">
      <c r="A42" t="s">
        <v>331</v>
      </c>
      <c r="G42" t="s">
        <v>84</v>
      </c>
      <c r="H42" s="73">
        <v>185.68</v>
      </c>
      <c r="I42" s="46">
        <v>29.86</v>
      </c>
      <c r="J42" s="46">
        <v>1.74</v>
      </c>
      <c r="K42" s="46">
        <v>39.980000000000004</v>
      </c>
      <c r="L42" s="46">
        <v>10.06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1.74</v>
      </c>
      <c r="Y42">
        <v>0</v>
      </c>
      <c r="Z42">
        <v>0</v>
      </c>
      <c r="AA42">
        <v>0</v>
      </c>
      <c r="AB42">
        <v>50</v>
      </c>
      <c r="AC42">
        <v>75</v>
      </c>
      <c r="AD42">
        <v>0.77</v>
      </c>
      <c r="AE42">
        <v>4.82</v>
      </c>
      <c r="AF42">
        <v>4.28</v>
      </c>
      <c r="AG42">
        <v>0</v>
      </c>
      <c r="AH42">
        <v>40.450000000000003</v>
      </c>
      <c r="AI42">
        <v>100</v>
      </c>
      <c r="AJ42">
        <v>5.78</v>
      </c>
      <c r="AK42">
        <v>29.86</v>
      </c>
      <c r="AL42">
        <v>11.56</v>
      </c>
      <c r="AM42">
        <v>0</v>
      </c>
      <c r="AN42">
        <v>0</v>
      </c>
      <c r="AO42">
        <v>50</v>
      </c>
      <c r="AP42">
        <v>0</v>
      </c>
      <c r="AQ42">
        <v>144.46</v>
      </c>
      <c r="AR42">
        <v>8.19</v>
      </c>
      <c r="AS42">
        <v>0</v>
      </c>
      <c r="AT42">
        <v>14.45</v>
      </c>
      <c r="AU42">
        <v>261.08999999999997</v>
      </c>
      <c r="AV42">
        <v>0</v>
      </c>
    </row>
    <row r="43" spans="1:48">
      <c r="A43" t="s">
        <v>337</v>
      </c>
      <c r="G43" t="s">
        <v>85</v>
      </c>
      <c r="H43" s="73">
        <v>185.68</v>
      </c>
      <c r="I43" s="46">
        <v>29.86</v>
      </c>
      <c r="J43" s="46">
        <v>1.74</v>
      </c>
      <c r="K43" s="46">
        <v>39.980000000000004</v>
      </c>
      <c r="L43" s="46">
        <v>10.45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1.74</v>
      </c>
      <c r="Y43">
        <v>0</v>
      </c>
      <c r="Z43">
        <v>0</v>
      </c>
      <c r="AA43">
        <v>0</v>
      </c>
      <c r="AB43">
        <v>50</v>
      </c>
      <c r="AC43">
        <v>75</v>
      </c>
      <c r="AD43">
        <v>0.77</v>
      </c>
      <c r="AE43">
        <v>4.82</v>
      </c>
      <c r="AF43">
        <v>4.67</v>
      </c>
      <c r="AG43">
        <v>0</v>
      </c>
      <c r="AH43">
        <v>40.450000000000003</v>
      </c>
      <c r="AI43">
        <v>100</v>
      </c>
      <c r="AJ43">
        <v>5.78</v>
      </c>
      <c r="AK43">
        <v>29.86</v>
      </c>
      <c r="AL43">
        <v>11.56</v>
      </c>
      <c r="AM43">
        <v>0</v>
      </c>
      <c r="AN43">
        <v>0</v>
      </c>
      <c r="AO43">
        <v>50</v>
      </c>
      <c r="AP43">
        <v>0</v>
      </c>
      <c r="AQ43">
        <v>144.46</v>
      </c>
      <c r="AR43">
        <v>8.19</v>
      </c>
      <c r="AS43">
        <v>0</v>
      </c>
      <c r="AT43">
        <v>14.45</v>
      </c>
      <c r="AU43">
        <v>261.08999999999997</v>
      </c>
      <c r="AV43">
        <v>0</v>
      </c>
    </row>
    <row r="44" spans="1:48">
      <c r="A44" t="s">
        <v>339</v>
      </c>
      <c r="G44" t="s">
        <v>86</v>
      </c>
      <c r="H44" s="73">
        <v>185.68</v>
      </c>
      <c r="I44" s="46">
        <v>29.86</v>
      </c>
      <c r="J44" s="46">
        <v>1.74</v>
      </c>
      <c r="K44" s="46">
        <v>39.980000000000004</v>
      </c>
      <c r="L44" s="46">
        <v>10.8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1.74</v>
      </c>
      <c r="Y44">
        <v>0</v>
      </c>
      <c r="Z44">
        <v>0</v>
      </c>
      <c r="AA44">
        <v>0</v>
      </c>
      <c r="AB44">
        <v>50</v>
      </c>
      <c r="AC44">
        <v>75</v>
      </c>
      <c r="AD44">
        <v>0.77</v>
      </c>
      <c r="AE44">
        <v>4.82</v>
      </c>
      <c r="AF44">
        <v>5.0199999999999996</v>
      </c>
      <c r="AG44">
        <v>0</v>
      </c>
      <c r="AH44">
        <v>40.450000000000003</v>
      </c>
      <c r="AI44">
        <v>100</v>
      </c>
      <c r="AJ44">
        <v>5.78</v>
      </c>
      <c r="AK44">
        <v>29.86</v>
      </c>
      <c r="AL44">
        <v>11.56</v>
      </c>
      <c r="AM44">
        <v>0</v>
      </c>
      <c r="AN44">
        <v>0</v>
      </c>
      <c r="AO44">
        <v>50</v>
      </c>
      <c r="AP44">
        <v>0</v>
      </c>
      <c r="AQ44">
        <v>144.46</v>
      </c>
      <c r="AR44">
        <v>8.19</v>
      </c>
      <c r="AS44">
        <v>0</v>
      </c>
      <c r="AT44">
        <v>14.45</v>
      </c>
      <c r="AU44">
        <v>261.08999999999997</v>
      </c>
      <c r="AV44">
        <v>0</v>
      </c>
    </row>
    <row r="45" spans="1:48">
      <c r="A45" t="s">
        <v>358</v>
      </c>
      <c r="G45" t="s">
        <v>87</v>
      </c>
      <c r="H45" s="73">
        <v>41.220000000000006</v>
      </c>
      <c r="I45" s="46">
        <v>0</v>
      </c>
      <c r="J45" s="46">
        <v>1.74</v>
      </c>
      <c r="K45" s="46">
        <v>39.980000000000004</v>
      </c>
      <c r="L45" s="46">
        <v>11.129999999999999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1.74</v>
      </c>
      <c r="Y45">
        <v>0</v>
      </c>
      <c r="Z45">
        <v>0</v>
      </c>
      <c r="AA45">
        <v>0</v>
      </c>
      <c r="AB45">
        <v>50</v>
      </c>
      <c r="AC45">
        <v>75</v>
      </c>
      <c r="AD45">
        <v>0.77</v>
      </c>
      <c r="AE45">
        <v>4.82</v>
      </c>
      <c r="AF45">
        <v>5.35</v>
      </c>
      <c r="AG45">
        <v>0</v>
      </c>
      <c r="AH45">
        <v>40.450000000000003</v>
      </c>
      <c r="AI45">
        <v>100</v>
      </c>
      <c r="AJ45">
        <v>5.78</v>
      </c>
      <c r="AK45">
        <v>0</v>
      </c>
      <c r="AL45">
        <v>11.56</v>
      </c>
      <c r="AM45">
        <v>0</v>
      </c>
      <c r="AN45">
        <v>0</v>
      </c>
      <c r="AO45">
        <v>50</v>
      </c>
      <c r="AP45">
        <v>0</v>
      </c>
      <c r="AQ45">
        <v>0</v>
      </c>
      <c r="AR45">
        <v>8.19</v>
      </c>
      <c r="AS45">
        <v>0</v>
      </c>
      <c r="AT45">
        <v>14.45</v>
      </c>
      <c r="AU45">
        <v>261.08999999999997</v>
      </c>
      <c r="AV45">
        <v>0</v>
      </c>
    </row>
    <row r="46" spans="1:48">
      <c r="A46" t="s">
        <v>359</v>
      </c>
      <c r="G46" t="s">
        <v>88</v>
      </c>
      <c r="H46" s="73">
        <v>41.220000000000006</v>
      </c>
      <c r="I46" s="46">
        <v>0</v>
      </c>
      <c r="J46" s="46">
        <v>1.74</v>
      </c>
      <c r="K46" s="46">
        <v>39.980000000000004</v>
      </c>
      <c r="L46" s="46">
        <v>11.42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1.74</v>
      </c>
      <c r="Y46">
        <v>0</v>
      </c>
      <c r="Z46">
        <v>0</v>
      </c>
      <c r="AA46">
        <v>0</v>
      </c>
      <c r="AB46">
        <v>50</v>
      </c>
      <c r="AC46">
        <v>75</v>
      </c>
      <c r="AD46">
        <v>0.77</v>
      </c>
      <c r="AE46">
        <v>4.82</v>
      </c>
      <c r="AF46">
        <v>5.64</v>
      </c>
      <c r="AG46">
        <v>0</v>
      </c>
      <c r="AH46">
        <v>40.450000000000003</v>
      </c>
      <c r="AI46">
        <v>100</v>
      </c>
      <c r="AJ46">
        <v>5.78</v>
      </c>
      <c r="AK46">
        <v>0</v>
      </c>
      <c r="AL46">
        <v>11.56</v>
      </c>
      <c r="AM46">
        <v>0</v>
      </c>
      <c r="AN46">
        <v>0</v>
      </c>
      <c r="AO46">
        <v>50</v>
      </c>
      <c r="AP46">
        <v>0</v>
      </c>
      <c r="AQ46">
        <v>0</v>
      </c>
      <c r="AR46">
        <v>8.19</v>
      </c>
      <c r="AS46">
        <v>0</v>
      </c>
      <c r="AT46">
        <v>14.45</v>
      </c>
      <c r="AU46">
        <v>261.08999999999997</v>
      </c>
      <c r="AV46">
        <v>0</v>
      </c>
    </row>
    <row r="47" spans="1:48">
      <c r="A47" t="s">
        <v>360</v>
      </c>
      <c r="G47" t="s">
        <v>89</v>
      </c>
      <c r="H47" s="73">
        <v>41.220000000000006</v>
      </c>
      <c r="I47" s="46">
        <v>0</v>
      </c>
      <c r="J47" s="46">
        <v>1.74</v>
      </c>
      <c r="K47" s="46">
        <v>39.980000000000004</v>
      </c>
      <c r="L47" s="46">
        <v>11.77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1.74</v>
      </c>
      <c r="Y47">
        <v>0</v>
      </c>
      <c r="Z47">
        <v>0</v>
      </c>
      <c r="AA47">
        <v>0</v>
      </c>
      <c r="AB47">
        <v>100</v>
      </c>
      <c r="AC47">
        <v>75</v>
      </c>
      <c r="AD47">
        <v>0.77</v>
      </c>
      <c r="AE47">
        <v>4.82</v>
      </c>
      <c r="AF47">
        <v>5.99</v>
      </c>
      <c r="AG47">
        <v>0</v>
      </c>
      <c r="AH47">
        <v>40.450000000000003</v>
      </c>
      <c r="AI47">
        <v>100</v>
      </c>
      <c r="AJ47">
        <v>5.78</v>
      </c>
      <c r="AK47">
        <v>0</v>
      </c>
      <c r="AL47">
        <v>11.56</v>
      </c>
      <c r="AM47">
        <v>0</v>
      </c>
      <c r="AN47">
        <v>0</v>
      </c>
      <c r="AO47">
        <v>50</v>
      </c>
      <c r="AP47">
        <v>0</v>
      </c>
      <c r="AQ47">
        <v>0</v>
      </c>
      <c r="AR47">
        <v>8.19</v>
      </c>
      <c r="AS47">
        <v>0</v>
      </c>
      <c r="AT47">
        <v>14.45</v>
      </c>
      <c r="AU47">
        <v>261.08999999999997</v>
      </c>
      <c r="AV47">
        <v>0</v>
      </c>
    </row>
    <row r="48" spans="1:48">
      <c r="A48" t="s">
        <v>364</v>
      </c>
      <c r="G48" t="s">
        <v>90</v>
      </c>
      <c r="H48" s="73">
        <v>41.220000000000006</v>
      </c>
      <c r="I48" s="46">
        <v>0</v>
      </c>
      <c r="J48" s="46">
        <v>1.74</v>
      </c>
      <c r="K48" s="46">
        <v>39.980000000000004</v>
      </c>
      <c r="L48" s="46">
        <v>11.84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1.74</v>
      </c>
      <c r="Y48">
        <v>0</v>
      </c>
      <c r="Z48">
        <v>0</v>
      </c>
      <c r="AA48">
        <v>0</v>
      </c>
      <c r="AB48">
        <v>100</v>
      </c>
      <c r="AC48">
        <v>75</v>
      </c>
      <c r="AD48">
        <v>0.77</v>
      </c>
      <c r="AE48">
        <v>4.82</v>
      </c>
      <c r="AF48">
        <v>6.06</v>
      </c>
      <c r="AG48">
        <v>0</v>
      </c>
      <c r="AH48">
        <v>40.450000000000003</v>
      </c>
      <c r="AI48">
        <v>100</v>
      </c>
      <c r="AJ48">
        <v>5.78</v>
      </c>
      <c r="AK48">
        <v>0</v>
      </c>
      <c r="AL48">
        <v>11.56</v>
      </c>
      <c r="AM48">
        <v>0</v>
      </c>
      <c r="AN48">
        <v>0</v>
      </c>
      <c r="AO48">
        <v>50</v>
      </c>
      <c r="AP48">
        <v>0</v>
      </c>
      <c r="AQ48">
        <v>0</v>
      </c>
      <c r="AR48">
        <v>8.19</v>
      </c>
      <c r="AS48">
        <v>0</v>
      </c>
      <c r="AT48">
        <v>14.45</v>
      </c>
      <c r="AU48">
        <v>261.08999999999997</v>
      </c>
      <c r="AV48">
        <v>0</v>
      </c>
    </row>
    <row r="49" spans="1:48">
      <c r="A49" t="s">
        <v>365</v>
      </c>
      <c r="G49" t="s">
        <v>91</v>
      </c>
      <c r="H49" s="73">
        <v>41.220000000000006</v>
      </c>
      <c r="I49" s="46">
        <v>0</v>
      </c>
      <c r="J49" s="46">
        <v>1.74</v>
      </c>
      <c r="K49" s="46">
        <v>39.980000000000004</v>
      </c>
      <c r="L49" s="46">
        <v>11.97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1.74</v>
      </c>
      <c r="Y49">
        <v>0</v>
      </c>
      <c r="Z49">
        <v>0</v>
      </c>
      <c r="AA49">
        <v>0</v>
      </c>
      <c r="AB49">
        <v>100</v>
      </c>
      <c r="AC49">
        <v>75</v>
      </c>
      <c r="AD49">
        <v>0.77</v>
      </c>
      <c r="AE49">
        <v>4.82</v>
      </c>
      <c r="AF49">
        <v>6.19</v>
      </c>
      <c r="AG49">
        <v>0</v>
      </c>
      <c r="AH49">
        <v>40.450000000000003</v>
      </c>
      <c r="AI49">
        <v>100</v>
      </c>
      <c r="AJ49">
        <v>5.78</v>
      </c>
      <c r="AK49">
        <v>0</v>
      </c>
      <c r="AL49">
        <v>11.56</v>
      </c>
      <c r="AM49">
        <v>0</v>
      </c>
      <c r="AN49">
        <v>0</v>
      </c>
      <c r="AO49">
        <v>50</v>
      </c>
      <c r="AP49">
        <v>0</v>
      </c>
      <c r="AQ49">
        <v>0</v>
      </c>
      <c r="AR49">
        <v>8.19</v>
      </c>
      <c r="AS49">
        <v>0</v>
      </c>
      <c r="AT49">
        <v>14.45</v>
      </c>
      <c r="AU49">
        <v>261.08999999999997</v>
      </c>
      <c r="AV49">
        <v>0</v>
      </c>
    </row>
    <row r="50" spans="1:48">
      <c r="A50" t="s">
        <v>366</v>
      </c>
      <c r="G50" t="s">
        <v>92</v>
      </c>
      <c r="H50" s="73">
        <v>41.220000000000006</v>
      </c>
      <c r="I50" s="46">
        <v>0</v>
      </c>
      <c r="J50" s="46">
        <v>1.74</v>
      </c>
      <c r="K50" s="46">
        <v>39.980000000000004</v>
      </c>
      <c r="L50" s="46">
        <v>12.14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1.74</v>
      </c>
      <c r="Y50">
        <v>0</v>
      </c>
      <c r="Z50">
        <v>0</v>
      </c>
      <c r="AA50">
        <v>0</v>
      </c>
      <c r="AB50">
        <v>100</v>
      </c>
      <c r="AC50">
        <v>75</v>
      </c>
      <c r="AD50">
        <v>0.77</v>
      </c>
      <c r="AE50">
        <v>4.82</v>
      </c>
      <c r="AF50">
        <v>6.36</v>
      </c>
      <c r="AG50">
        <v>0</v>
      </c>
      <c r="AH50">
        <v>40.450000000000003</v>
      </c>
      <c r="AI50">
        <v>100</v>
      </c>
      <c r="AJ50">
        <v>5.78</v>
      </c>
      <c r="AK50">
        <v>0</v>
      </c>
      <c r="AL50">
        <v>11.56</v>
      </c>
      <c r="AM50">
        <v>0</v>
      </c>
      <c r="AN50">
        <v>0</v>
      </c>
      <c r="AO50">
        <v>50</v>
      </c>
      <c r="AP50">
        <v>0</v>
      </c>
      <c r="AQ50">
        <v>0</v>
      </c>
      <c r="AR50">
        <v>8.19</v>
      </c>
      <c r="AS50">
        <v>0</v>
      </c>
      <c r="AT50">
        <v>14.45</v>
      </c>
      <c r="AU50">
        <v>261.08999999999997</v>
      </c>
      <c r="AV50">
        <v>0</v>
      </c>
    </row>
    <row r="51" spans="1:48">
      <c r="A51" t="s">
        <v>367</v>
      </c>
      <c r="G51" t="s">
        <v>93</v>
      </c>
      <c r="H51" s="73">
        <v>41.220000000000006</v>
      </c>
      <c r="I51" s="46">
        <v>0</v>
      </c>
      <c r="J51" s="46">
        <v>1.74</v>
      </c>
      <c r="K51" s="46">
        <v>39.980000000000004</v>
      </c>
      <c r="L51" s="46">
        <v>12.17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1.74</v>
      </c>
      <c r="Y51">
        <v>0</v>
      </c>
      <c r="Z51">
        <v>0</v>
      </c>
      <c r="AA51">
        <v>0</v>
      </c>
      <c r="AB51">
        <v>100</v>
      </c>
      <c r="AC51">
        <v>75</v>
      </c>
      <c r="AD51">
        <v>0.77</v>
      </c>
      <c r="AE51">
        <v>4.82</v>
      </c>
      <c r="AF51">
        <v>6.39</v>
      </c>
      <c r="AG51">
        <v>0</v>
      </c>
      <c r="AH51">
        <v>40.450000000000003</v>
      </c>
      <c r="AI51">
        <v>100</v>
      </c>
      <c r="AJ51">
        <v>5.78</v>
      </c>
      <c r="AK51">
        <v>0</v>
      </c>
      <c r="AL51">
        <v>11.56</v>
      </c>
      <c r="AM51">
        <v>0</v>
      </c>
      <c r="AN51">
        <v>0</v>
      </c>
      <c r="AO51">
        <v>50</v>
      </c>
      <c r="AP51">
        <v>0</v>
      </c>
      <c r="AQ51">
        <v>0</v>
      </c>
      <c r="AR51">
        <v>8.19</v>
      </c>
      <c r="AS51">
        <v>0</v>
      </c>
      <c r="AT51">
        <v>14.45</v>
      </c>
      <c r="AU51">
        <v>261.08999999999997</v>
      </c>
      <c r="AV51">
        <v>0</v>
      </c>
    </row>
    <row r="52" spans="1:48">
      <c r="A52" t="s">
        <v>368</v>
      </c>
      <c r="G52" t="s">
        <v>94</v>
      </c>
      <c r="H52" s="73">
        <v>41.220000000000006</v>
      </c>
      <c r="I52" s="46">
        <v>0</v>
      </c>
      <c r="J52" s="46">
        <v>1.74</v>
      </c>
      <c r="K52" s="46">
        <v>39.980000000000004</v>
      </c>
      <c r="L52" s="46">
        <v>12.25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1.74</v>
      </c>
      <c r="Y52">
        <v>0</v>
      </c>
      <c r="Z52">
        <v>0</v>
      </c>
      <c r="AA52">
        <v>0</v>
      </c>
      <c r="AB52">
        <v>100</v>
      </c>
      <c r="AC52">
        <v>75</v>
      </c>
      <c r="AD52">
        <v>0.77</v>
      </c>
      <c r="AE52">
        <v>4.82</v>
      </c>
      <c r="AF52">
        <v>6.47</v>
      </c>
      <c r="AG52">
        <v>0</v>
      </c>
      <c r="AH52">
        <v>40.450000000000003</v>
      </c>
      <c r="AI52">
        <v>100</v>
      </c>
      <c r="AJ52">
        <v>5.78</v>
      </c>
      <c r="AK52">
        <v>0</v>
      </c>
      <c r="AL52">
        <v>11.56</v>
      </c>
      <c r="AM52">
        <v>0</v>
      </c>
      <c r="AN52">
        <v>0</v>
      </c>
      <c r="AO52">
        <v>50</v>
      </c>
      <c r="AP52">
        <v>0</v>
      </c>
      <c r="AQ52">
        <v>0</v>
      </c>
      <c r="AR52">
        <v>8.19</v>
      </c>
      <c r="AS52">
        <v>0</v>
      </c>
      <c r="AT52">
        <v>14.45</v>
      </c>
      <c r="AU52">
        <v>261.08999999999997</v>
      </c>
      <c r="AV52">
        <v>0</v>
      </c>
    </row>
    <row r="53" spans="1:48">
      <c r="A53" t="s">
        <v>400</v>
      </c>
      <c r="G53" t="s">
        <v>95</v>
      </c>
      <c r="H53" s="73">
        <v>41.220000000000006</v>
      </c>
      <c r="I53" s="46">
        <v>0</v>
      </c>
      <c r="J53" s="46">
        <v>1.74</v>
      </c>
      <c r="K53" s="46">
        <v>39.980000000000004</v>
      </c>
      <c r="L53" s="46">
        <v>12.3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1.74</v>
      </c>
      <c r="Y53">
        <v>0</v>
      </c>
      <c r="Z53">
        <v>0</v>
      </c>
      <c r="AA53">
        <v>0</v>
      </c>
      <c r="AB53">
        <v>100</v>
      </c>
      <c r="AC53">
        <v>75</v>
      </c>
      <c r="AD53">
        <v>0.77</v>
      </c>
      <c r="AE53">
        <v>4.82</v>
      </c>
      <c r="AF53">
        <v>6.52</v>
      </c>
      <c r="AG53">
        <v>0</v>
      </c>
      <c r="AH53">
        <v>40.450000000000003</v>
      </c>
      <c r="AI53">
        <v>100</v>
      </c>
      <c r="AJ53">
        <v>5.78</v>
      </c>
      <c r="AK53">
        <v>0</v>
      </c>
      <c r="AL53">
        <v>11.56</v>
      </c>
      <c r="AM53">
        <v>0</v>
      </c>
      <c r="AN53">
        <v>0</v>
      </c>
      <c r="AO53">
        <v>50</v>
      </c>
      <c r="AP53">
        <v>0</v>
      </c>
      <c r="AQ53">
        <v>0</v>
      </c>
      <c r="AR53">
        <v>8.19</v>
      </c>
      <c r="AS53">
        <v>0</v>
      </c>
      <c r="AT53">
        <v>14.45</v>
      </c>
      <c r="AU53">
        <v>261.08999999999997</v>
      </c>
      <c r="AV53">
        <v>0</v>
      </c>
    </row>
    <row r="54" spans="1:48">
      <c r="A54" t="s">
        <v>399</v>
      </c>
      <c r="G54" t="s">
        <v>96</v>
      </c>
      <c r="H54" s="73">
        <v>41.220000000000006</v>
      </c>
      <c r="I54" s="46">
        <v>0</v>
      </c>
      <c r="J54" s="46">
        <v>1.74</v>
      </c>
      <c r="K54" s="46">
        <v>39.980000000000004</v>
      </c>
      <c r="L54" s="46">
        <v>12.25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1.74</v>
      </c>
      <c r="Y54">
        <v>0</v>
      </c>
      <c r="Z54">
        <v>0</v>
      </c>
      <c r="AA54">
        <v>0</v>
      </c>
      <c r="AB54">
        <v>100</v>
      </c>
      <c r="AC54">
        <v>75</v>
      </c>
      <c r="AD54">
        <v>0.77</v>
      </c>
      <c r="AE54">
        <v>4.82</v>
      </c>
      <c r="AF54">
        <v>6.47</v>
      </c>
      <c r="AG54">
        <v>0</v>
      </c>
      <c r="AH54">
        <v>40.450000000000003</v>
      </c>
      <c r="AI54">
        <v>100</v>
      </c>
      <c r="AJ54">
        <v>5.78</v>
      </c>
      <c r="AK54">
        <v>0</v>
      </c>
      <c r="AL54">
        <v>11.56</v>
      </c>
      <c r="AM54">
        <v>0</v>
      </c>
      <c r="AN54">
        <v>0</v>
      </c>
      <c r="AO54">
        <v>50</v>
      </c>
      <c r="AP54">
        <v>0</v>
      </c>
      <c r="AQ54">
        <v>0</v>
      </c>
      <c r="AR54">
        <v>8.19</v>
      </c>
      <c r="AS54">
        <v>0</v>
      </c>
      <c r="AT54">
        <v>14.45</v>
      </c>
      <c r="AU54">
        <v>261.08999999999997</v>
      </c>
      <c r="AV54">
        <v>0</v>
      </c>
    </row>
    <row r="55" spans="1:48">
      <c r="A55" t="s">
        <v>401</v>
      </c>
      <c r="G55" t="s">
        <v>97</v>
      </c>
      <c r="H55" s="73">
        <v>41.220000000000006</v>
      </c>
      <c r="I55" s="46">
        <v>0</v>
      </c>
      <c r="J55" s="46">
        <v>1.74</v>
      </c>
      <c r="K55" s="46">
        <v>92.95</v>
      </c>
      <c r="L55" s="46">
        <v>12.14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1.74</v>
      </c>
      <c r="Y55">
        <v>0</v>
      </c>
      <c r="Z55">
        <v>0</v>
      </c>
      <c r="AA55">
        <v>0</v>
      </c>
      <c r="AB55">
        <v>100</v>
      </c>
      <c r="AC55">
        <v>75</v>
      </c>
      <c r="AD55">
        <v>0.77</v>
      </c>
      <c r="AE55">
        <v>4.82</v>
      </c>
      <c r="AF55">
        <v>6.36</v>
      </c>
      <c r="AG55">
        <v>0</v>
      </c>
      <c r="AH55">
        <v>40.450000000000003</v>
      </c>
      <c r="AI55">
        <v>100</v>
      </c>
      <c r="AJ55">
        <v>5.78</v>
      </c>
      <c r="AK55">
        <v>0</v>
      </c>
      <c r="AL55">
        <v>11.56</v>
      </c>
      <c r="AM55">
        <v>0</v>
      </c>
      <c r="AN55">
        <v>24.08</v>
      </c>
      <c r="AO55">
        <v>50</v>
      </c>
      <c r="AP55">
        <v>28.89</v>
      </c>
      <c r="AQ55">
        <v>0</v>
      </c>
      <c r="AR55">
        <v>8.19</v>
      </c>
      <c r="AS55">
        <v>0</v>
      </c>
      <c r="AT55">
        <v>14.45</v>
      </c>
      <c r="AU55">
        <v>261.08999999999997</v>
      </c>
      <c r="AV55">
        <v>0</v>
      </c>
    </row>
    <row r="56" spans="1:48">
      <c r="A56" t="s">
        <v>401</v>
      </c>
      <c r="G56" t="s">
        <v>98</v>
      </c>
      <c r="H56" s="73">
        <v>41.220000000000006</v>
      </c>
      <c r="I56" s="46">
        <v>0</v>
      </c>
      <c r="J56" s="46">
        <v>1.74</v>
      </c>
      <c r="K56" s="46">
        <v>92.95</v>
      </c>
      <c r="L56" s="46">
        <v>12.08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1.74</v>
      </c>
      <c r="Y56">
        <v>0</v>
      </c>
      <c r="Z56">
        <v>0</v>
      </c>
      <c r="AA56">
        <v>0</v>
      </c>
      <c r="AB56">
        <v>100</v>
      </c>
      <c r="AC56">
        <v>75</v>
      </c>
      <c r="AD56">
        <v>0.77</v>
      </c>
      <c r="AE56">
        <v>4.82</v>
      </c>
      <c r="AF56">
        <v>6.3</v>
      </c>
      <c r="AG56">
        <v>0</v>
      </c>
      <c r="AH56">
        <v>40.450000000000003</v>
      </c>
      <c r="AI56">
        <v>100</v>
      </c>
      <c r="AJ56">
        <v>5.78</v>
      </c>
      <c r="AK56">
        <v>0</v>
      </c>
      <c r="AL56">
        <v>11.56</v>
      </c>
      <c r="AM56">
        <v>0</v>
      </c>
      <c r="AN56">
        <v>24.08</v>
      </c>
      <c r="AO56">
        <v>50</v>
      </c>
      <c r="AP56">
        <v>28.89</v>
      </c>
      <c r="AQ56">
        <v>0</v>
      </c>
      <c r="AR56">
        <v>8.19</v>
      </c>
      <c r="AS56">
        <v>0</v>
      </c>
      <c r="AT56">
        <v>14.45</v>
      </c>
      <c r="AU56">
        <v>261.08999999999997</v>
      </c>
      <c r="AV56">
        <v>0</v>
      </c>
    </row>
    <row r="57" spans="1:48">
      <c r="G57" t="s">
        <v>99</v>
      </c>
      <c r="H57" s="73">
        <v>41.220000000000006</v>
      </c>
      <c r="I57" s="46">
        <v>0</v>
      </c>
      <c r="J57" s="46">
        <v>1.74</v>
      </c>
      <c r="K57" s="46">
        <v>92.95</v>
      </c>
      <c r="L57" s="46">
        <v>11.95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1.74</v>
      </c>
      <c r="Y57">
        <v>0</v>
      </c>
      <c r="Z57">
        <v>0</v>
      </c>
      <c r="AA57">
        <v>0</v>
      </c>
      <c r="AB57">
        <v>100</v>
      </c>
      <c r="AC57">
        <v>75</v>
      </c>
      <c r="AD57">
        <v>0.77</v>
      </c>
      <c r="AE57">
        <v>4.82</v>
      </c>
      <c r="AF57">
        <v>6.17</v>
      </c>
      <c r="AG57">
        <v>0</v>
      </c>
      <c r="AH57">
        <v>40.450000000000003</v>
      </c>
      <c r="AI57">
        <v>100</v>
      </c>
      <c r="AJ57">
        <v>5.78</v>
      </c>
      <c r="AK57">
        <v>0</v>
      </c>
      <c r="AL57">
        <v>11.56</v>
      </c>
      <c r="AM57">
        <v>0</v>
      </c>
      <c r="AN57">
        <v>24.08</v>
      </c>
      <c r="AO57">
        <v>50</v>
      </c>
      <c r="AP57">
        <v>28.89</v>
      </c>
      <c r="AQ57">
        <v>0</v>
      </c>
      <c r="AR57">
        <v>8.19</v>
      </c>
      <c r="AS57">
        <v>0</v>
      </c>
      <c r="AT57">
        <v>14.45</v>
      </c>
      <c r="AU57">
        <v>261.08999999999997</v>
      </c>
      <c r="AV57">
        <v>0</v>
      </c>
    </row>
    <row r="58" spans="1:48">
      <c r="G58" t="s">
        <v>100</v>
      </c>
      <c r="H58" s="73">
        <v>41.220000000000006</v>
      </c>
      <c r="I58" s="46">
        <v>0</v>
      </c>
      <c r="J58" s="46">
        <v>1.74</v>
      </c>
      <c r="K58" s="46">
        <v>92.95</v>
      </c>
      <c r="L58" s="46">
        <v>11.64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1.74</v>
      </c>
      <c r="Y58">
        <v>0</v>
      </c>
      <c r="Z58">
        <v>0</v>
      </c>
      <c r="AA58">
        <v>0</v>
      </c>
      <c r="AB58">
        <v>100</v>
      </c>
      <c r="AC58">
        <v>75</v>
      </c>
      <c r="AD58">
        <v>0.77</v>
      </c>
      <c r="AE58">
        <v>4.82</v>
      </c>
      <c r="AF58">
        <v>5.86</v>
      </c>
      <c r="AG58">
        <v>0</v>
      </c>
      <c r="AH58">
        <v>40.450000000000003</v>
      </c>
      <c r="AI58">
        <v>100</v>
      </c>
      <c r="AJ58">
        <v>5.78</v>
      </c>
      <c r="AK58">
        <v>0</v>
      </c>
      <c r="AL58">
        <v>11.56</v>
      </c>
      <c r="AM58">
        <v>0</v>
      </c>
      <c r="AN58">
        <v>24.08</v>
      </c>
      <c r="AO58">
        <v>50</v>
      </c>
      <c r="AP58">
        <v>28.89</v>
      </c>
      <c r="AQ58">
        <v>0</v>
      </c>
      <c r="AR58">
        <v>8.19</v>
      </c>
      <c r="AS58">
        <v>0</v>
      </c>
      <c r="AT58">
        <v>14.45</v>
      </c>
      <c r="AU58">
        <v>261.08999999999997</v>
      </c>
      <c r="AV58">
        <v>0</v>
      </c>
    </row>
    <row r="59" spans="1:48">
      <c r="G59" t="s">
        <v>101</v>
      </c>
      <c r="H59" s="73">
        <v>41.220000000000006</v>
      </c>
      <c r="I59" s="46">
        <v>0</v>
      </c>
      <c r="J59" s="46">
        <v>1.74</v>
      </c>
      <c r="K59" s="46">
        <v>92.95</v>
      </c>
      <c r="L59" s="46">
        <v>11.46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1.74</v>
      </c>
      <c r="Y59">
        <v>0</v>
      </c>
      <c r="Z59">
        <v>0</v>
      </c>
      <c r="AA59">
        <v>0</v>
      </c>
      <c r="AB59">
        <v>100</v>
      </c>
      <c r="AC59">
        <v>75</v>
      </c>
      <c r="AD59">
        <v>0.77</v>
      </c>
      <c r="AE59">
        <v>4.82</v>
      </c>
      <c r="AF59">
        <v>5.68</v>
      </c>
      <c r="AG59">
        <v>0</v>
      </c>
      <c r="AH59">
        <v>40.450000000000003</v>
      </c>
      <c r="AI59">
        <v>100</v>
      </c>
      <c r="AJ59">
        <v>5.78</v>
      </c>
      <c r="AK59">
        <v>0</v>
      </c>
      <c r="AL59">
        <v>11.56</v>
      </c>
      <c r="AM59">
        <v>0</v>
      </c>
      <c r="AN59">
        <v>24.08</v>
      </c>
      <c r="AO59">
        <v>50</v>
      </c>
      <c r="AP59">
        <v>28.89</v>
      </c>
      <c r="AQ59">
        <v>0</v>
      </c>
      <c r="AR59">
        <v>8.19</v>
      </c>
      <c r="AS59">
        <v>0</v>
      </c>
      <c r="AT59">
        <v>14.45</v>
      </c>
      <c r="AU59">
        <v>261.08999999999997</v>
      </c>
      <c r="AV59">
        <v>0</v>
      </c>
    </row>
    <row r="60" spans="1:48">
      <c r="G60" t="s">
        <v>102</v>
      </c>
      <c r="H60" s="73">
        <v>41.220000000000006</v>
      </c>
      <c r="I60" s="46">
        <v>0</v>
      </c>
      <c r="J60" s="46">
        <v>1.74</v>
      </c>
      <c r="K60" s="46">
        <v>92.95</v>
      </c>
      <c r="L60" s="46">
        <v>11.02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1.74</v>
      </c>
      <c r="Y60">
        <v>0</v>
      </c>
      <c r="Z60">
        <v>0</v>
      </c>
      <c r="AA60">
        <v>0</v>
      </c>
      <c r="AB60">
        <v>100</v>
      </c>
      <c r="AC60">
        <v>75</v>
      </c>
      <c r="AD60">
        <v>0.77</v>
      </c>
      <c r="AE60">
        <v>4.82</v>
      </c>
      <c r="AF60">
        <v>5.24</v>
      </c>
      <c r="AG60">
        <v>0</v>
      </c>
      <c r="AH60">
        <v>40.450000000000003</v>
      </c>
      <c r="AI60">
        <v>100</v>
      </c>
      <c r="AJ60">
        <v>5.78</v>
      </c>
      <c r="AK60">
        <v>0</v>
      </c>
      <c r="AL60">
        <v>11.56</v>
      </c>
      <c r="AM60">
        <v>0</v>
      </c>
      <c r="AN60">
        <v>24.08</v>
      </c>
      <c r="AO60">
        <v>50</v>
      </c>
      <c r="AP60">
        <v>28.89</v>
      </c>
      <c r="AQ60">
        <v>0</v>
      </c>
      <c r="AR60">
        <v>8.19</v>
      </c>
      <c r="AS60">
        <v>0</v>
      </c>
      <c r="AT60">
        <v>14.45</v>
      </c>
      <c r="AU60">
        <v>261.08999999999997</v>
      </c>
      <c r="AV60">
        <v>0</v>
      </c>
    </row>
    <row r="61" spans="1:48">
      <c r="G61" t="s">
        <v>103</v>
      </c>
      <c r="H61" s="73">
        <v>41.220000000000006</v>
      </c>
      <c r="I61" s="46">
        <v>0</v>
      </c>
      <c r="J61" s="46">
        <v>1.74</v>
      </c>
      <c r="K61" s="46">
        <v>92.95</v>
      </c>
      <c r="L61" s="46">
        <v>10.75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1.74</v>
      </c>
      <c r="Y61">
        <v>0</v>
      </c>
      <c r="Z61">
        <v>0</v>
      </c>
      <c r="AA61">
        <v>0</v>
      </c>
      <c r="AB61">
        <v>100</v>
      </c>
      <c r="AC61">
        <v>75</v>
      </c>
      <c r="AD61">
        <v>0.77</v>
      </c>
      <c r="AE61">
        <v>4.82</v>
      </c>
      <c r="AF61">
        <v>4.97</v>
      </c>
      <c r="AG61">
        <v>0</v>
      </c>
      <c r="AH61">
        <v>40.450000000000003</v>
      </c>
      <c r="AI61">
        <v>100</v>
      </c>
      <c r="AJ61">
        <v>5.78</v>
      </c>
      <c r="AK61">
        <v>0</v>
      </c>
      <c r="AL61">
        <v>11.56</v>
      </c>
      <c r="AM61">
        <v>0</v>
      </c>
      <c r="AN61">
        <v>24.08</v>
      </c>
      <c r="AO61">
        <v>50</v>
      </c>
      <c r="AP61">
        <v>28.89</v>
      </c>
      <c r="AQ61">
        <v>0</v>
      </c>
      <c r="AR61">
        <v>8.19</v>
      </c>
      <c r="AS61">
        <v>0</v>
      </c>
      <c r="AT61">
        <v>14.45</v>
      </c>
      <c r="AU61">
        <v>261.08999999999997</v>
      </c>
      <c r="AV61">
        <v>0</v>
      </c>
    </row>
    <row r="62" spans="1:48">
      <c r="G62" t="s">
        <v>104</v>
      </c>
      <c r="H62" s="73">
        <v>41.220000000000006</v>
      </c>
      <c r="I62" s="46">
        <v>0</v>
      </c>
      <c r="J62" s="46">
        <v>1.74</v>
      </c>
      <c r="K62" s="46">
        <v>92.95</v>
      </c>
      <c r="L62" s="46">
        <v>10.43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1.74</v>
      </c>
      <c r="Y62">
        <v>0</v>
      </c>
      <c r="Z62">
        <v>0</v>
      </c>
      <c r="AA62">
        <v>0</v>
      </c>
      <c r="AB62">
        <v>100</v>
      </c>
      <c r="AC62">
        <v>75</v>
      </c>
      <c r="AD62">
        <v>0.77</v>
      </c>
      <c r="AE62">
        <v>4.82</v>
      </c>
      <c r="AF62">
        <v>4.6500000000000004</v>
      </c>
      <c r="AG62">
        <v>0</v>
      </c>
      <c r="AH62">
        <v>40.450000000000003</v>
      </c>
      <c r="AI62">
        <v>100</v>
      </c>
      <c r="AJ62">
        <v>5.78</v>
      </c>
      <c r="AK62">
        <v>0</v>
      </c>
      <c r="AL62">
        <v>11.56</v>
      </c>
      <c r="AM62">
        <v>0</v>
      </c>
      <c r="AN62">
        <v>24.08</v>
      </c>
      <c r="AO62">
        <v>50</v>
      </c>
      <c r="AP62">
        <v>28.89</v>
      </c>
      <c r="AQ62">
        <v>0</v>
      </c>
      <c r="AR62">
        <v>8.19</v>
      </c>
      <c r="AS62">
        <v>0</v>
      </c>
      <c r="AT62">
        <v>14.45</v>
      </c>
      <c r="AU62">
        <v>261.08999999999997</v>
      </c>
      <c r="AV62">
        <v>0</v>
      </c>
    </row>
    <row r="63" spans="1:48">
      <c r="G63" t="s">
        <v>105</v>
      </c>
      <c r="H63" s="73">
        <v>41.080000000000005</v>
      </c>
      <c r="I63" s="46">
        <v>0</v>
      </c>
      <c r="J63" s="46">
        <v>1.74</v>
      </c>
      <c r="K63" s="46">
        <v>92.95</v>
      </c>
      <c r="L63" s="46">
        <v>10.039999999999999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1.74</v>
      </c>
      <c r="Y63">
        <v>0</v>
      </c>
      <c r="Z63">
        <v>0</v>
      </c>
      <c r="AA63">
        <v>0</v>
      </c>
      <c r="AB63">
        <v>100</v>
      </c>
      <c r="AC63">
        <v>75</v>
      </c>
      <c r="AD63">
        <v>0.63</v>
      </c>
      <c r="AE63">
        <v>4.82</v>
      </c>
      <c r="AF63">
        <v>4.26</v>
      </c>
      <c r="AG63">
        <v>0</v>
      </c>
      <c r="AH63">
        <v>40.450000000000003</v>
      </c>
      <c r="AI63">
        <v>100</v>
      </c>
      <c r="AJ63">
        <v>5.78</v>
      </c>
      <c r="AK63">
        <v>0</v>
      </c>
      <c r="AL63">
        <v>11.56</v>
      </c>
      <c r="AM63">
        <v>0</v>
      </c>
      <c r="AN63">
        <v>24.08</v>
      </c>
      <c r="AO63">
        <v>50</v>
      </c>
      <c r="AP63">
        <v>28.89</v>
      </c>
      <c r="AQ63">
        <v>0</v>
      </c>
      <c r="AR63">
        <v>8.19</v>
      </c>
      <c r="AS63">
        <v>0</v>
      </c>
      <c r="AT63">
        <v>14.45</v>
      </c>
      <c r="AU63">
        <v>261.08999999999997</v>
      </c>
      <c r="AV63">
        <v>0</v>
      </c>
    </row>
    <row r="64" spans="1:48">
      <c r="G64" t="s">
        <v>106</v>
      </c>
      <c r="H64" s="73">
        <v>41.080000000000005</v>
      </c>
      <c r="I64" s="46">
        <v>0</v>
      </c>
      <c r="J64" s="46">
        <v>1.74</v>
      </c>
      <c r="K64" s="46">
        <v>92.95</v>
      </c>
      <c r="L64" s="46">
        <v>9.6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1.74</v>
      </c>
      <c r="Y64">
        <v>0</v>
      </c>
      <c r="Z64">
        <v>0</v>
      </c>
      <c r="AA64">
        <v>0</v>
      </c>
      <c r="AB64">
        <v>100</v>
      </c>
      <c r="AC64">
        <v>75</v>
      </c>
      <c r="AD64">
        <v>0.63</v>
      </c>
      <c r="AE64">
        <v>4.82</v>
      </c>
      <c r="AF64">
        <v>3.82</v>
      </c>
      <c r="AG64">
        <v>0</v>
      </c>
      <c r="AH64">
        <v>40.450000000000003</v>
      </c>
      <c r="AI64">
        <v>100</v>
      </c>
      <c r="AJ64">
        <v>5.78</v>
      </c>
      <c r="AK64">
        <v>0</v>
      </c>
      <c r="AL64">
        <v>11.56</v>
      </c>
      <c r="AM64">
        <v>0</v>
      </c>
      <c r="AN64">
        <v>24.08</v>
      </c>
      <c r="AO64">
        <v>50</v>
      </c>
      <c r="AP64">
        <v>28.89</v>
      </c>
      <c r="AQ64">
        <v>0</v>
      </c>
      <c r="AR64">
        <v>8.19</v>
      </c>
      <c r="AS64">
        <v>0</v>
      </c>
      <c r="AT64">
        <v>14.45</v>
      </c>
      <c r="AU64">
        <v>261.08999999999997</v>
      </c>
      <c r="AV64">
        <v>0</v>
      </c>
    </row>
    <row r="65" spans="7:48">
      <c r="G65" t="s">
        <v>107</v>
      </c>
      <c r="H65" s="73">
        <v>41.080000000000005</v>
      </c>
      <c r="I65" s="46">
        <v>0</v>
      </c>
      <c r="J65" s="46">
        <v>1.74</v>
      </c>
      <c r="K65" s="46">
        <v>85.820000000000007</v>
      </c>
      <c r="L65" s="46">
        <v>9.08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1.74</v>
      </c>
      <c r="Y65">
        <v>0</v>
      </c>
      <c r="Z65">
        <v>0</v>
      </c>
      <c r="AA65">
        <v>0</v>
      </c>
      <c r="AB65">
        <v>100</v>
      </c>
      <c r="AC65">
        <v>75</v>
      </c>
      <c r="AD65">
        <v>0.63</v>
      </c>
      <c r="AE65">
        <v>4.82</v>
      </c>
      <c r="AF65">
        <v>3.3</v>
      </c>
      <c r="AG65">
        <v>0</v>
      </c>
      <c r="AH65">
        <v>40.450000000000003</v>
      </c>
      <c r="AI65">
        <v>100</v>
      </c>
      <c r="AJ65">
        <v>5.78</v>
      </c>
      <c r="AK65">
        <v>0</v>
      </c>
      <c r="AL65">
        <v>11.56</v>
      </c>
      <c r="AM65">
        <v>0</v>
      </c>
      <c r="AN65">
        <v>16.95</v>
      </c>
      <c r="AO65">
        <v>50</v>
      </c>
      <c r="AP65">
        <v>28.89</v>
      </c>
      <c r="AQ65">
        <v>0</v>
      </c>
      <c r="AR65">
        <v>8.19</v>
      </c>
      <c r="AS65">
        <v>0</v>
      </c>
      <c r="AT65">
        <v>14.45</v>
      </c>
      <c r="AU65">
        <v>261.08999999999997</v>
      </c>
      <c r="AV65">
        <v>0</v>
      </c>
    </row>
    <row r="66" spans="7:48">
      <c r="G66" t="s">
        <v>108</v>
      </c>
      <c r="H66" s="73">
        <v>41.080000000000005</v>
      </c>
      <c r="I66" s="46">
        <v>0</v>
      </c>
      <c r="J66" s="46">
        <v>1.74</v>
      </c>
      <c r="K66" s="46">
        <v>39.980000000000004</v>
      </c>
      <c r="L66" s="46">
        <v>8.620000000000001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1.74</v>
      </c>
      <c r="Y66">
        <v>0</v>
      </c>
      <c r="Z66">
        <v>0</v>
      </c>
      <c r="AA66">
        <v>0</v>
      </c>
      <c r="AB66">
        <v>100</v>
      </c>
      <c r="AC66">
        <v>75</v>
      </c>
      <c r="AD66">
        <v>0.63</v>
      </c>
      <c r="AE66">
        <v>4.82</v>
      </c>
      <c r="AF66">
        <v>2.84</v>
      </c>
      <c r="AG66">
        <v>0</v>
      </c>
      <c r="AH66">
        <v>40.450000000000003</v>
      </c>
      <c r="AI66">
        <v>100</v>
      </c>
      <c r="AJ66">
        <v>5.78</v>
      </c>
      <c r="AK66">
        <v>0</v>
      </c>
      <c r="AL66">
        <v>11.56</v>
      </c>
      <c r="AM66">
        <v>0</v>
      </c>
      <c r="AN66">
        <v>0</v>
      </c>
      <c r="AO66">
        <v>50</v>
      </c>
      <c r="AP66">
        <v>0</v>
      </c>
      <c r="AQ66">
        <v>0</v>
      </c>
      <c r="AR66">
        <v>8.19</v>
      </c>
      <c r="AS66">
        <v>0</v>
      </c>
      <c r="AT66">
        <v>14.45</v>
      </c>
      <c r="AU66">
        <v>261.08999999999997</v>
      </c>
      <c r="AV66">
        <v>0</v>
      </c>
    </row>
    <row r="67" spans="7:48">
      <c r="G67" t="s">
        <v>109</v>
      </c>
      <c r="H67" s="73">
        <v>40.93</v>
      </c>
      <c r="I67" s="46">
        <v>0</v>
      </c>
      <c r="J67" s="46">
        <v>1.74</v>
      </c>
      <c r="K67" s="46">
        <v>39.980000000000004</v>
      </c>
      <c r="L67" s="46">
        <v>8.1300000000000008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1.74</v>
      </c>
      <c r="Y67">
        <v>0</v>
      </c>
      <c r="Z67">
        <v>0</v>
      </c>
      <c r="AA67">
        <v>0</v>
      </c>
      <c r="AB67">
        <v>100</v>
      </c>
      <c r="AC67">
        <v>75</v>
      </c>
      <c r="AD67">
        <v>0.48</v>
      </c>
      <c r="AE67">
        <v>4.82</v>
      </c>
      <c r="AF67">
        <v>2.35</v>
      </c>
      <c r="AG67">
        <v>0</v>
      </c>
      <c r="AH67">
        <v>40.450000000000003</v>
      </c>
      <c r="AI67">
        <v>100</v>
      </c>
      <c r="AJ67">
        <v>5.78</v>
      </c>
      <c r="AK67">
        <v>0</v>
      </c>
      <c r="AL67">
        <v>11.56</v>
      </c>
      <c r="AM67">
        <v>0</v>
      </c>
      <c r="AN67">
        <v>0</v>
      </c>
      <c r="AO67">
        <v>50</v>
      </c>
      <c r="AP67">
        <v>0</v>
      </c>
      <c r="AQ67">
        <v>0</v>
      </c>
      <c r="AR67">
        <v>8.19</v>
      </c>
      <c r="AS67">
        <v>0</v>
      </c>
      <c r="AT67">
        <v>14.45</v>
      </c>
      <c r="AU67">
        <v>261.08999999999997</v>
      </c>
      <c r="AV67">
        <v>0</v>
      </c>
    </row>
    <row r="68" spans="7:48">
      <c r="G68" t="s">
        <v>110</v>
      </c>
      <c r="H68" s="73">
        <v>40.93</v>
      </c>
      <c r="I68" s="46">
        <v>0</v>
      </c>
      <c r="J68" s="46">
        <v>1.74</v>
      </c>
      <c r="K68" s="46">
        <v>39.980000000000004</v>
      </c>
      <c r="L68" s="46">
        <v>7.62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1.74</v>
      </c>
      <c r="Y68">
        <v>0</v>
      </c>
      <c r="Z68">
        <v>0</v>
      </c>
      <c r="AA68">
        <v>0</v>
      </c>
      <c r="AB68">
        <v>100</v>
      </c>
      <c r="AC68">
        <v>75</v>
      </c>
      <c r="AD68">
        <v>0.48</v>
      </c>
      <c r="AE68">
        <v>4.82</v>
      </c>
      <c r="AF68">
        <v>1.84</v>
      </c>
      <c r="AG68">
        <v>0</v>
      </c>
      <c r="AH68">
        <v>40.450000000000003</v>
      </c>
      <c r="AI68">
        <v>100</v>
      </c>
      <c r="AJ68">
        <v>5.78</v>
      </c>
      <c r="AK68">
        <v>0</v>
      </c>
      <c r="AL68">
        <v>11.56</v>
      </c>
      <c r="AM68">
        <v>0</v>
      </c>
      <c r="AN68">
        <v>0</v>
      </c>
      <c r="AO68">
        <v>50</v>
      </c>
      <c r="AP68">
        <v>0</v>
      </c>
      <c r="AQ68">
        <v>0</v>
      </c>
      <c r="AR68">
        <v>8.19</v>
      </c>
      <c r="AS68">
        <v>0</v>
      </c>
      <c r="AT68">
        <v>14.45</v>
      </c>
      <c r="AU68">
        <v>261.08999999999997</v>
      </c>
      <c r="AV68">
        <v>0</v>
      </c>
    </row>
    <row r="69" spans="7:48">
      <c r="G69" t="s">
        <v>111</v>
      </c>
      <c r="H69" s="73">
        <v>40.93</v>
      </c>
      <c r="I69" s="46">
        <v>0</v>
      </c>
      <c r="J69" s="46">
        <v>1.74</v>
      </c>
      <c r="K69" s="46">
        <v>39.980000000000004</v>
      </c>
      <c r="L69" s="46">
        <v>7.18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1.74</v>
      </c>
      <c r="Y69">
        <v>0</v>
      </c>
      <c r="Z69">
        <v>0</v>
      </c>
      <c r="AA69">
        <v>0</v>
      </c>
      <c r="AB69">
        <v>100</v>
      </c>
      <c r="AC69">
        <v>75</v>
      </c>
      <c r="AD69">
        <v>0.48</v>
      </c>
      <c r="AE69">
        <v>4.82</v>
      </c>
      <c r="AF69">
        <v>1.4</v>
      </c>
      <c r="AG69">
        <v>0</v>
      </c>
      <c r="AH69">
        <v>40.450000000000003</v>
      </c>
      <c r="AI69">
        <v>100</v>
      </c>
      <c r="AJ69">
        <v>5.78</v>
      </c>
      <c r="AK69">
        <v>0</v>
      </c>
      <c r="AL69">
        <v>11.56</v>
      </c>
      <c r="AM69">
        <v>0</v>
      </c>
      <c r="AN69">
        <v>0</v>
      </c>
      <c r="AO69">
        <v>50</v>
      </c>
      <c r="AP69">
        <v>0</v>
      </c>
      <c r="AQ69">
        <v>0</v>
      </c>
      <c r="AR69">
        <v>8.19</v>
      </c>
      <c r="AS69">
        <v>0</v>
      </c>
      <c r="AT69">
        <v>14.45</v>
      </c>
      <c r="AU69">
        <v>261.08999999999997</v>
      </c>
      <c r="AV69">
        <v>0</v>
      </c>
    </row>
    <row r="70" spans="7:48">
      <c r="G70" t="s">
        <v>112</v>
      </c>
      <c r="H70" s="73">
        <v>40.93</v>
      </c>
      <c r="I70" s="46">
        <v>0</v>
      </c>
      <c r="J70" s="46">
        <v>1.74</v>
      </c>
      <c r="K70" s="46">
        <v>39.980000000000004</v>
      </c>
      <c r="L70" s="46">
        <v>6.79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1.74</v>
      </c>
      <c r="Y70">
        <v>0</v>
      </c>
      <c r="Z70">
        <v>0</v>
      </c>
      <c r="AA70">
        <v>0</v>
      </c>
      <c r="AB70">
        <v>100</v>
      </c>
      <c r="AC70">
        <v>75</v>
      </c>
      <c r="AD70">
        <v>0.48</v>
      </c>
      <c r="AE70">
        <v>4.82</v>
      </c>
      <c r="AF70">
        <v>1.01</v>
      </c>
      <c r="AG70">
        <v>0</v>
      </c>
      <c r="AH70">
        <v>40.450000000000003</v>
      </c>
      <c r="AI70">
        <v>100</v>
      </c>
      <c r="AJ70">
        <v>5.78</v>
      </c>
      <c r="AK70">
        <v>0</v>
      </c>
      <c r="AL70">
        <v>11.56</v>
      </c>
      <c r="AM70">
        <v>0</v>
      </c>
      <c r="AN70">
        <v>0</v>
      </c>
      <c r="AO70">
        <v>50</v>
      </c>
      <c r="AP70">
        <v>0</v>
      </c>
      <c r="AQ70">
        <v>0</v>
      </c>
      <c r="AR70">
        <v>8.19</v>
      </c>
      <c r="AS70">
        <v>0</v>
      </c>
      <c r="AT70">
        <v>14.45</v>
      </c>
      <c r="AU70">
        <v>261.08999999999997</v>
      </c>
      <c r="AV70">
        <v>0</v>
      </c>
    </row>
    <row r="71" spans="7:48">
      <c r="G71" t="s">
        <v>113</v>
      </c>
      <c r="H71" s="73">
        <v>281.70000000000005</v>
      </c>
      <c r="I71" s="46">
        <v>0</v>
      </c>
      <c r="J71" s="46">
        <v>1.74</v>
      </c>
      <c r="K71" s="46">
        <v>39.980000000000004</v>
      </c>
      <c r="L71" s="46">
        <v>6.4300000000000006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1.74</v>
      </c>
      <c r="Y71">
        <v>0</v>
      </c>
      <c r="Z71">
        <v>0</v>
      </c>
      <c r="AA71">
        <v>0</v>
      </c>
      <c r="AB71">
        <v>100</v>
      </c>
      <c r="AC71">
        <v>75</v>
      </c>
      <c r="AD71">
        <v>0.48</v>
      </c>
      <c r="AE71">
        <v>4.82</v>
      </c>
      <c r="AF71">
        <v>0.65</v>
      </c>
      <c r="AG71">
        <v>0</v>
      </c>
      <c r="AH71">
        <v>40.450000000000003</v>
      </c>
      <c r="AI71">
        <v>100</v>
      </c>
      <c r="AJ71">
        <v>5.78</v>
      </c>
      <c r="AK71">
        <v>0</v>
      </c>
      <c r="AL71">
        <v>11.56</v>
      </c>
      <c r="AM71">
        <v>0</v>
      </c>
      <c r="AN71">
        <v>0</v>
      </c>
      <c r="AO71">
        <v>50</v>
      </c>
      <c r="AP71">
        <v>0</v>
      </c>
      <c r="AQ71">
        <v>144.46</v>
      </c>
      <c r="AR71">
        <v>8.19</v>
      </c>
      <c r="AS71">
        <v>0</v>
      </c>
      <c r="AT71">
        <v>14.45</v>
      </c>
      <c r="AU71">
        <v>261.08999999999997</v>
      </c>
      <c r="AV71">
        <v>96.31</v>
      </c>
    </row>
    <row r="72" spans="7:48">
      <c r="G72" t="s">
        <v>114</v>
      </c>
      <c r="H72" s="73">
        <v>281.70000000000005</v>
      </c>
      <c r="I72" s="46">
        <v>0</v>
      </c>
      <c r="J72" s="46">
        <v>1.74</v>
      </c>
      <c r="K72" s="46">
        <v>39.980000000000004</v>
      </c>
      <c r="L72" s="46">
        <v>6.17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1.74</v>
      </c>
      <c r="Y72">
        <v>0</v>
      </c>
      <c r="Z72">
        <v>0</v>
      </c>
      <c r="AA72">
        <v>0</v>
      </c>
      <c r="AB72">
        <v>100</v>
      </c>
      <c r="AC72">
        <v>75</v>
      </c>
      <c r="AD72">
        <v>0.48</v>
      </c>
      <c r="AE72">
        <v>4.82</v>
      </c>
      <c r="AF72">
        <v>0.39</v>
      </c>
      <c r="AG72">
        <v>0</v>
      </c>
      <c r="AH72">
        <v>40.450000000000003</v>
      </c>
      <c r="AI72">
        <v>100</v>
      </c>
      <c r="AJ72">
        <v>5.78</v>
      </c>
      <c r="AK72">
        <v>0</v>
      </c>
      <c r="AL72">
        <v>11.56</v>
      </c>
      <c r="AM72">
        <v>0</v>
      </c>
      <c r="AN72">
        <v>0</v>
      </c>
      <c r="AO72">
        <v>50</v>
      </c>
      <c r="AP72">
        <v>0</v>
      </c>
      <c r="AQ72">
        <v>144.46</v>
      </c>
      <c r="AR72">
        <v>8.19</v>
      </c>
      <c r="AS72">
        <v>0</v>
      </c>
      <c r="AT72">
        <v>14.45</v>
      </c>
      <c r="AU72">
        <v>261.08999999999997</v>
      </c>
      <c r="AV72">
        <v>96.31</v>
      </c>
    </row>
    <row r="73" spans="7:48">
      <c r="G73" t="s">
        <v>115</v>
      </c>
      <c r="H73" s="73">
        <v>281.70000000000005</v>
      </c>
      <c r="I73" s="46">
        <v>0</v>
      </c>
      <c r="J73" s="46">
        <v>1.74</v>
      </c>
      <c r="K73" s="46">
        <v>39.980000000000004</v>
      </c>
      <c r="L73" s="46">
        <v>5.9700000000000006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1.74</v>
      </c>
      <c r="Y73">
        <v>0</v>
      </c>
      <c r="Z73">
        <v>0</v>
      </c>
      <c r="AA73">
        <v>0</v>
      </c>
      <c r="AB73">
        <v>100</v>
      </c>
      <c r="AC73">
        <v>75</v>
      </c>
      <c r="AD73">
        <v>0.48</v>
      </c>
      <c r="AE73">
        <v>4.82</v>
      </c>
      <c r="AF73">
        <v>0.19</v>
      </c>
      <c r="AG73">
        <v>0</v>
      </c>
      <c r="AH73">
        <v>40.450000000000003</v>
      </c>
      <c r="AI73">
        <v>100</v>
      </c>
      <c r="AJ73">
        <v>5.78</v>
      </c>
      <c r="AK73">
        <v>0</v>
      </c>
      <c r="AL73">
        <v>11.56</v>
      </c>
      <c r="AM73">
        <v>0</v>
      </c>
      <c r="AN73">
        <v>0</v>
      </c>
      <c r="AO73">
        <v>50</v>
      </c>
      <c r="AP73">
        <v>0</v>
      </c>
      <c r="AQ73">
        <v>144.46</v>
      </c>
      <c r="AR73">
        <v>8.19</v>
      </c>
      <c r="AS73">
        <v>0</v>
      </c>
      <c r="AT73">
        <v>14.45</v>
      </c>
      <c r="AU73">
        <v>261.08999999999997</v>
      </c>
      <c r="AV73">
        <v>96.31</v>
      </c>
    </row>
    <row r="74" spans="7:48">
      <c r="G74" t="s">
        <v>116</v>
      </c>
      <c r="H74" s="73">
        <v>281.70000000000005</v>
      </c>
      <c r="I74" s="46">
        <v>0</v>
      </c>
      <c r="J74" s="46">
        <v>1.74</v>
      </c>
      <c r="K74" s="46">
        <v>39.980000000000004</v>
      </c>
      <c r="L74" s="46">
        <v>5.78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1.74</v>
      </c>
      <c r="Y74">
        <v>0</v>
      </c>
      <c r="Z74">
        <v>0</v>
      </c>
      <c r="AA74">
        <v>0</v>
      </c>
      <c r="AB74">
        <v>100</v>
      </c>
      <c r="AC74">
        <v>75</v>
      </c>
      <c r="AD74">
        <v>0.48</v>
      </c>
      <c r="AE74">
        <v>4.82</v>
      </c>
      <c r="AF74">
        <v>0</v>
      </c>
      <c r="AG74">
        <v>0</v>
      </c>
      <c r="AH74">
        <v>40.450000000000003</v>
      </c>
      <c r="AI74">
        <v>100</v>
      </c>
      <c r="AJ74">
        <v>5.78</v>
      </c>
      <c r="AK74">
        <v>0</v>
      </c>
      <c r="AL74">
        <v>11.56</v>
      </c>
      <c r="AM74">
        <v>0</v>
      </c>
      <c r="AN74">
        <v>0</v>
      </c>
      <c r="AO74">
        <v>50</v>
      </c>
      <c r="AP74">
        <v>0</v>
      </c>
      <c r="AQ74">
        <v>144.46</v>
      </c>
      <c r="AR74">
        <v>8.19</v>
      </c>
      <c r="AS74">
        <v>0</v>
      </c>
      <c r="AT74">
        <v>14.45</v>
      </c>
      <c r="AU74">
        <v>261.08999999999997</v>
      </c>
      <c r="AV74">
        <v>96.31</v>
      </c>
    </row>
    <row r="75" spans="7:48">
      <c r="G75" t="s">
        <v>117</v>
      </c>
      <c r="H75" s="73">
        <v>248.04</v>
      </c>
      <c r="I75" s="46">
        <v>0</v>
      </c>
      <c r="J75" s="46">
        <v>1.74</v>
      </c>
      <c r="K75" s="46">
        <v>39.980000000000004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1.74</v>
      </c>
      <c r="Y75">
        <v>25</v>
      </c>
      <c r="Z75">
        <v>55</v>
      </c>
      <c r="AA75">
        <v>0</v>
      </c>
      <c r="AB75">
        <v>100</v>
      </c>
      <c r="AC75">
        <v>75</v>
      </c>
      <c r="AD75">
        <v>0.53</v>
      </c>
      <c r="AE75">
        <v>4.82</v>
      </c>
      <c r="AF75">
        <v>0</v>
      </c>
      <c r="AG75">
        <v>0</v>
      </c>
      <c r="AH75">
        <v>40.450000000000003</v>
      </c>
      <c r="AI75">
        <v>100</v>
      </c>
      <c r="AJ75">
        <v>5.78</v>
      </c>
      <c r="AK75">
        <v>0</v>
      </c>
      <c r="AL75">
        <v>11.56</v>
      </c>
      <c r="AM75">
        <v>0</v>
      </c>
      <c r="AN75">
        <v>0</v>
      </c>
      <c r="AO75">
        <v>50</v>
      </c>
      <c r="AP75">
        <v>0</v>
      </c>
      <c r="AQ75">
        <v>144.46</v>
      </c>
      <c r="AR75">
        <v>8.19</v>
      </c>
      <c r="AS75">
        <v>0</v>
      </c>
      <c r="AT75">
        <v>14.45</v>
      </c>
      <c r="AU75">
        <v>153.38</v>
      </c>
      <c r="AV75">
        <v>62.6</v>
      </c>
    </row>
    <row r="76" spans="7:48">
      <c r="G76" t="s">
        <v>118</v>
      </c>
      <c r="H76" s="73">
        <v>248.04</v>
      </c>
      <c r="I76" s="46">
        <v>0</v>
      </c>
      <c r="J76" s="46">
        <v>1.74</v>
      </c>
      <c r="K76" s="46">
        <v>39.980000000000004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1.74</v>
      </c>
      <c r="Y76">
        <v>25</v>
      </c>
      <c r="Z76">
        <v>55</v>
      </c>
      <c r="AA76">
        <v>0</v>
      </c>
      <c r="AB76">
        <v>100</v>
      </c>
      <c r="AC76">
        <v>75</v>
      </c>
      <c r="AD76">
        <v>0.53</v>
      </c>
      <c r="AE76">
        <v>4.82</v>
      </c>
      <c r="AF76">
        <v>0</v>
      </c>
      <c r="AG76">
        <v>0</v>
      </c>
      <c r="AH76">
        <v>40.450000000000003</v>
      </c>
      <c r="AI76">
        <v>100</v>
      </c>
      <c r="AJ76">
        <v>5.78</v>
      </c>
      <c r="AK76">
        <v>0</v>
      </c>
      <c r="AL76">
        <v>11.56</v>
      </c>
      <c r="AM76">
        <v>0</v>
      </c>
      <c r="AN76">
        <v>0</v>
      </c>
      <c r="AO76">
        <v>50</v>
      </c>
      <c r="AP76">
        <v>0</v>
      </c>
      <c r="AQ76">
        <v>144.46</v>
      </c>
      <c r="AR76">
        <v>8.19</v>
      </c>
      <c r="AS76">
        <v>0</v>
      </c>
      <c r="AT76">
        <v>14.45</v>
      </c>
      <c r="AU76">
        <v>153.38</v>
      </c>
      <c r="AV76">
        <v>62.6</v>
      </c>
    </row>
    <row r="77" spans="7:48">
      <c r="G77" t="s">
        <v>119</v>
      </c>
      <c r="H77" s="73">
        <v>248.04</v>
      </c>
      <c r="I77" s="46">
        <v>0</v>
      </c>
      <c r="J77" s="46">
        <v>1.74</v>
      </c>
      <c r="K77" s="46">
        <v>39.980000000000004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1.74</v>
      </c>
      <c r="Y77">
        <v>25</v>
      </c>
      <c r="Z77">
        <v>55</v>
      </c>
      <c r="AA77">
        <v>0</v>
      </c>
      <c r="AB77">
        <v>100</v>
      </c>
      <c r="AC77">
        <v>75</v>
      </c>
      <c r="AD77">
        <v>0.53</v>
      </c>
      <c r="AE77">
        <v>4.82</v>
      </c>
      <c r="AF77">
        <v>0</v>
      </c>
      <c r="AG77">
        <v>0</v>
      </c>
      <c r="AH77">
        <v>40.450000000000003</v>
      </c>
      <c r="AI77">
        <v>100</v>
      </c>
      <c r="AJ77">
        <v>5.78</v>
      </c>
      <c r="AK77">
        <v>0</v>
      </c>
      <c r="AL77">
        <v>11.56</v>
      </c>
      <c r="AM77">
        <v>0</v>
      </c>
      <c r="AN77">
        <v>0</v>
      </c>
      <c r="AO77">
        <v>50</v>
      </c>
      <c r="AP77">
        <v>0</v>
      </c>
      <c r="AQ77">
        <v>144.46</v>
      </c>
      <c r="AR77">
        <v>8.19</v>
      </c>
      <c r="AS77">
        <v>0</v>
      </c>
      <c r="AT77">
        <v>14.45</v>
      </c>
      <c r="AU77">
        <v>153.38</v>
      </c>
      <c r="AV77">
        <v>62.6</v>
      </c>
    </row>
    <row r="78" spans="7:48">
      <c r="G78" t="s">
        <v>120</v>
      </c>
      <c r="H78" s="73">
        <v>248.04</v>
      </c>
      <c r="I78" s="46">
        <v>0</v>
      </c>
      <c r="J78" s="46">
        <v>1.74</v>
      </c>
      <c r="K78" s="46">
        <v>39.980000000000004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1.74</v>
      </c>
      <c r="Y78">
        <v>25</v>
      </c>
      <c r="Z78">
        <v>55</v>
      </c>
      <c r="AA78">
        <v>0</v>
      </c>
      <c r="AB78">
        <v>100</v>
      </c>
      <c r="AC78">
        <v>75</v>
      </c>
      <c r="AD78">
        <v>0.53</v>
      </c>
      <c r="AE78">
        <v>4.82</v>
      </c>
      <c r="AF78">
        <v>0</v>
      </c>
      <c r="AG78">
        <v>0</v>
      </c>
      <c r="AH78">
        <v>40.450000000000003</v>
      </c>
      <c r="AI78">
        <v>100</v>
      </c>
      <c r="AJ78">
        <v>5.78</v>
      </c>
      <c r="AK78">
        <v>0</v>
      </c>
      <c r="AL78">
        <v>11.56</v>
      </c>
      <c r="AM78">
        <v>0</v>
      </c>
      <c r="AN78">
        <v>0</v>
      </c>
      <c r="AO78">
        <v>50</v>
      </c>
      <c r="AP78">
        <v>0</v>
      </c>
      <c r="AQ78">
        <v>144.46</v>
      </c>
      <c r="AR78">
        <v>8.19</v>
      </c>
      <c r="AS78">
        <v>0</v>
      </c>
      <c r="AT78">
        <v>14.45</v>
      </c>
      <c r="AU78">
        <v>153.38</v>
      </c>
      <c r="AV78">
        <v>62.6</v>
      </c>
    </row>
    <row r="79" spans="7:48">
      <c r="G79" t="s">
        <v>121</v>
      </c>
      <c r="H79" s="73">
        <v>103.58000000000001</v>
      </c>
      <c r="I79" s="46">
        <v>0</v>
      </c>
      <c r="J79" s="46">
        <v>1.74</v>
      </c>
      <c r="K79" s="46">
        <v>39.980000000000004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1.74</v>
      </c>
      <c r="Y79">
        <v>25</v>
      </c>
      <c r="Z79">
        <v>55</v>
      </c>
      <c r="AA79">
        <v>0</v>
      </c>
      <c r="AB79">
        <v>100</v>
      </c>
      <c r="AC79">
        <v>75</v>
      </c>
      <c r="AD79">
        <v>0.53</v>
      </c>
      <c r="AE79">
        <v>4.82</v>
      </c>
      <c r="AF79">
        <v>0</v>
      </c>
      <c r="AG79">
        <v>0</v>
      </c>
      <c r="AH79">
        <v>40.450000000000003</v>
      </c>
      <c r="AI79">
        <v>100</v>
      </c>
      <c r="AJ79">
        <v>5.78</v>
      </c>
      <c r="AK79">
        <v>0</v>
      </c>
      <c r="AL79">
        <v>11.56</v>
      </c>
      <c r="AM79">
        <v>0</v>
      </c>
      <c r="AN79">
        <v>0</v>
      </c>
      <c r="AO79">
        <v>50</v>
      </c>
      <c r="AP79">
        <v>0</v>
      </c>
      <c r="AQ79">
        <v>0</v>
      </c>
      <c r="AR79">
        <v>8.19</v>
      </c>
      <c r="AS79">
        <v>0</v>
      </c>
      <c r="AT79">
        <v>14.45</v>
      </c>
      <c r="AU79">
        <v>153.38</v>
      </c>
      <c r="AV79">
        <v>62.6</v>
      </c>
    </row>
    <row r="80" spans="7:48">
      <c r="G80" t="s">
        <v>122</v>
      </c>
      <c r="H80" s="73">
        <v>103.58000000000001</v>
      </c>
      <c r="I80" s="46">
        <v>0</v>
      </c>
      <c r="J80" s="46">
        <v>1.74</v>
      </c>
      <c r="K80" s="46">
        <v>39.980000000000004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1.74</v>
      </c>
      <c r="Y80">
        <v>25</v>
      </c>
      <c r="Z80">
        <v>55</v>
      </c>
      <c r="AA80">
        <v>0</v>
      </c>
      <c r="AB80">
        <v>100</v>
      </c>
      <c r="AC80">
        <v>75</v>
      </c>
      <c r="AD80">
        <v>0.53</v>
      </c>
      <c r="AE80">
        <v>4.82</v>
      </c>
      <c r="AF80">
        <v>0</v>
      </c>
      <c r="AG80">
        <v>0</v>
      </c>
      <c r="AH80">
        <v>40.450000000000003</v>
      </c>
      <c r="AI80">
        <v>100</v>
      </c>
      <c r="AJ80">
        <v>5.78</v>
      </c>
      <c r="AK80">
        <v>0</v>
      </c>
      <c r="AL80">
        <v>11.56</v>
      </c>
      <c r="AM80">
        <v>0</v>
      </c>
      <c r="AN80">
        <v>0</v>
      </c>
      <c r="AO80">
        <v>50</v>
      </c>
      <c r="AP80">
        <v>0</v>
      </c>
      <c r="AQ80">
        <v>0</v>
      </c>
      <c r="AR80">
        <v>8.19</v>
      </c>
      <c r="AS80">
        <v>0</v>
      </c>
      <c r="AT80">
        <v>14.45</v>
      </c>
      <c r="AU80">
        <v>153.38</v>
      </c>
      <c r="AV80">
        <v>62.6</v>
      </c>
    </row>
    <row r="81" spans="7:48">
      <c r="G81" t="s">
        <v>123</v>
      </c>
      <c r="H81" s="73">
        <v>103.58000000000001</v>
      </c>
      <c r="I81" s="46">
        <v>0</v>
      </c>
      <c r="J81" s="46">
        <v>1.74</v>
      </c>
      <c r="K81" s="46">
        <v>39.980000000000004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1.74</v>
      </c>
      <c r="Y81">
        <v>25</v>
      </c>
      <c r="Z81">
        <v>55</v>
      </c>
      <c r="AA81">
        <v>0</v>
      </c>
      <c r="AB81">
        <v>100</v>
      </c>
      <c r="AC81">
        <v>75</v>
      </c>
      <c r="AD81">
        <v>0.53</v>
      </c>
      <c r="AE81">
        <v>4.82</v>
      </c>
      <c r="AF81">
        <v>0</v>
      </c>
      <c r="AG81">
        <v>0</v>
      </c>
      <c r="AH81">
        <v>40.450000000000003</v>
      </c>
      <c r="AI81">
        <v>100</v>
      </c>
      <c r="AJ81">
        <v>5.78</v>
      </c>
      <c r="AK81">
        <v>0</v>
      </c>
      <c r="AL81">
        <v>11.56</v>
      </c>
      <c r="AM81">
        <v>0</v>
      </c>
      <c r="AN81">
        <v>0</v>
      </c>
      <c r="AO81">
        <v>50</v>
      </c>
      <c r="AP81">
        <v>0</v>
      </c>
      <c r="AQ81">
        <v>0</v>
      </c>
      <c r="AR81">
        <v>8.19</v>
      </c>
      <c r="AS81">
        <v>0</v>
      </c>
      <c r="AT81">
        <v>14.45</v>
      </c>
      <c r="AU81">
        <v>153.38</v>
      </c>
      <c r="AV81">
        <v>62.6</v>
      </c>
    </row>
    <row r="82" spans="7:48">
      <c r="G82" t="s">
        <v>124</v>
      </c>
      <c r="H82" s="73">
        <v>103.58000000000001</v>
      </c>
      <c r="I82" s="46">
        <v>0</v>
      </c>
      <c r="J82" s="46">
        <v>1.74</v>
      </c>
      <c r="K82" s="46">
        <v>39.980000000000004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1.74</v>
      </c>
      <c r="Y82">
        <v>25</v>
      </c>
      <c r="Z82">
        <v>55</v>
      </c>
      <c r="AA82">
        <v>0</v>
      </c>
      <c r="AB82">
        <v>100</v>
      </c>
      <c r="AC82">
        <v>75</v>
      </c>
      <c r="AD82">
        <v>0.53</v>
      </c>
      <c r="AE82">
        <v>4.82</v>
      </c>
      <c r="AF82">
        <v>0</v>
      </c>
      <c r="AG82">
        <v>0</v>
      </c>
      <c r="AH82">
        <v>40.450000000000003</v>
      </c>
      <c r="AI82">
        <v>100</v>
      </c>
      <c r="AJ82">
        <v>5.78</v>
      </c>
      <c r="AK82">
        <v>0</v>
      </c>
      <c r="AL82">
        <v>11.56</v>
      </c>
      <c r="AM82">
        <v>0</v>
      </c>
      <c r="AN82">
        <v>0</v>
      </c>
      <c r="AO82">
        <v>50</v>
      </c>
      <c r="AP82">
        <v>0</v>
      </c>
      <c r="AQ82">
        <v>0</v>
      </c>
      <c r="AR82">
        <v>8.19</v>
      </c>
      <c r="AS82">
        <v>0</v>
      </c>
      <c r="AT82">
        <v>14.45</v>
      </c>
      <c r="AU82">
        <v>153.38</v>
      </c>
      <c r="AV82">
        <v>62.6</v>
      </c>
    </row>
    <row r="83" spans="7:48">
      <c r="G83" t="s">
        <v>125</v>
      </c>
      <c r="H83" s="73">
        <v>40.980000000000004</v>
      </c>
      <c r="I83" s="46">
        <v>0</v>
      </c>
      <c r="J83" s="46">
        <v>1.74</v>
      </c>
      <c r="K83" s="46">
        <v>39.980000000000004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1.74</v>
      </c>
      <c r="Y83">
        <v>25</v>
      </c>
      <c r="Z83">
        <v>55</v>
      </c>
      <c r="AA83">
        <v>0</v>
      </c>
      <c r="AB83">
        <v>0</v>
      </c>
      <c r="AC83">
        <v>75</v>
      </c>
      <c r="AD83">
        <v>0.53</v>
      </c>
      <c r="AE83">
        <v>4.82</v>
      </c>
      <c r="AF83">
        <v>0</v>
      </c>
      <c r="AG83">
        <v>0</v>
      </c>
      <c r="AH83">
        <v>40.450000000000003</v>
      </c>
      <c r="AI83">
        <v>100</v>
      </c>
      <c r="AJ83">
        <v>5.78</v>
      </c>
      <c r="AK83">
        <v>0</v>
      </c>
      <c r="AL83">
        <v>11.56</v>
      </c>
      <c r="AM83">
        <v>0</v>
      </c>
      <c r="AN83">
        <v>0</v>
      </c>
      <c r="AO83">
        <v>50</v>
      </c>
      <c r="AP83">
        <v>0</v>
      </c>
      <c r="AQ83">
        <v>0</v>
      </c>
      <c r="AR83">
        <v>8.19</v>
      </c>
      <c r="AS83">
        <v>0</v>
      </c>
      <c r="AT83">
        <v>14.45</v>
      </c>
      <c r="AU83">
        <v>153.38</v>
      </c>
      <c r="AV83">
        <v>0</v>
      </c>
    </row>
    <row r="84" spans="7:48">
      <c r="G84" t="s">
        <v>126</v>
      </c>
      <c r="H84" s="73">
        <v>40.980000000000004</v>
      </c>
      <c r="I84" s="46">
        <v>0</v>
      </c>
      <c r="J84" s="46">
        <v>1.74</v>
      </c>
      <c r="K84" s="46">
        <v>39.980000000000004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1.74</v>
      </c>
      <c r="Y84">
        <v>25</v>
      </c>
      <c r="Z84">
        <v>55</v>
      </c>
      <c r="AA84">
        <v>0</v>
      </c>
      <c r="AB84">
        <v>0</v>
      </c>
      <c r="AC84">
        <v>75</v>
      </c>
      <c r="AD84">
        <v>0.53</v>
      </c>
      <c r="AE84">
        <v>4.82</v>
      </c>
      <c r="AF84">
        <v>0</v>
      </c>
      <c r="AG84">
        <v>0</v>
      </c>
      <c r="AH84">
        <v>40.450000000000003</v>
      </c>
      <c r="AI84">
        <v>100</v>
      </c>
      <c r="AJ84">
        <v>5.78</v>
      </c>
      <c r="AK84">
        <v>0</v>
      </c>
      <c r="AL84">
        <v>11.56</v>
      </c>
      <c r="AM84">
        <v>0</v>
      </c>
      <c r="AN84">
        <v>0</v>
      </c>
      <c r="AO84">
        <v>50</v>
      </c>
      <c r="AP84">
        <v>0</v>
      </c>
      <c r="AQ84">
        <v>0</v>
      </c>
      <c r="AR84">
        <v>8.19</v>
      </c>
      <c r="AS84">
        <v>0</v>
      </c>
      <c r="AT84">
        <v>14.45</v>
      </c>
      <c r="AU84">
        <v>153.38</v>
      </c>
      <c r="AV84">
        <v>0</v>
      </c>
    </row>
    <row r="85" spans="7:48">
      <c r="G85" t="s">
        <v>127</v>
      </c>
      <c r="H85" s="73">
        <v>40.980000000000004</v>
      </c>
      <c r="I85" s="46">
        <v>0</v>
      </c>
      <c r="J85" s="46">
        <v>1.74</v>
      </c>
      <c r="K85" s="46">
        <v>39.980000000000004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1.74</v>
      </c>
      <c r="Y85">
        <v>25</v>
      </c>
      <c r="Z85">
        <v>55</v>
      </c>
      <c r="AA85">
        <v>0</v>
      </c>
      <c r="AB85">
        <v>0</v>
      </c>
      <c r="AC85">
        <v>75</v>
      </c>
      <c r="AD85">
        <v>0.53</v>
      </c>
      <c r="AE85">
        <v>4.82</v>
      </c>
      <c r="AF85">
        <v>0</v>
      </c>
      <c r="AG85">
        <v>0</v>
      </c>
      <c r="AH85">
        <v>40.450000000000003</v>
      </c>
      <c r="AI85">
        <v>100</v>
      </c>
      <c r="AJ85">
        <v>5.78</v>
      </c>
      <c r="AK85">
        <v>0</v>
      </c>
      <c r="AL85">
        <v>11.56</v>
      </c>
      <c r="AM85">
        <v>0</v>
      </c>
      <c r="AN85">
        <v>0</v>
      </c>
      <c r="AO85">
        <v>50</v>
      </c>
      <c r="AP85">
        <v>0</v>
      </c>
      <c r="AQ85">
        <v>0</v>
      </c>
      <c r="AR85">
        <v>8.19</v>
      </c>
      <c r="AS85">
        <v>0</v>
      </c>
      <c r="AT85">
        <v>14.45</v>
      </c>
      <c r="AU85">
        <v>153.38</v>
      </c>
      <c r="AV85">
        <v>0</v>
      </c>
    </row>
    <row r="86" spans="7:48">
      <c r="G86" t="s">
        <v>128</v>
      </c>
      <c r="H86" s="73">
        <v>40.980000000000004</v>
      </c>
      <c r="I86" s="46">
        <v>0</v>
      </c>
      <c r="J86" s="46">
        <v>1.74</v>
      </c>
      <c r="K86" s="46">
        <v>39.980000000000004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1.74</v>
      </c>
      <c r="Y86">
        <v>25</v>
      </c>
      <c r="Z86">
        <v>55</v>
      </c>
      <c r="AA86">
        <v>0</v>
      </c>
      <c r="AB86">
        <v>0</v>
      </c>
      <c r="AC86">
        <v>75</v>
      </c>
      <c r="AD86">
        <v>0.53</v>
      </c>
      <c r="AE86">
        <v>4.82</v>
      </c>
      <c r="AF86">
        <v>0</v>
      </c>
      <c r="AG86">
        <v>0</v>
      </c>
      <c r="AH86">
        <v>40.450000000000003</v>
      </c>
      <c r="AI86">
        <v>100</v>
      </c>
      <c r="AJ86">
        <v>5.78</v>
      </c>
      <c r="AK86">
        <v>0</v>
      </c>
      <c r="AL86">
        <v>11.56</v>
      </c>
      <c r="AM86">
        <v>0</v>
      </c>
      <c r="AN86">
        <v>0</v>
      </c>
      <c r="AO86">
        <v>50</v>
      </c>
      <c r="AP86">
        <v>0</v>
      </c>
      <c r="AQ86">
        <v>0</v>
      </c>
      <c r="AR86">
        <v>8.19</v>
      </c>
      <c r="AS86">
        <v>0</v>
      </c>
      <c r="AT86">
        <v>14.45</v>
      </c>
      <c r="AU86">
        <v>153.38</v>
      </c>
      <c r="AV86">
        <v>0</v>
      </c>
    </row>
    <row r="87" spans="7:48">
      <c r="G87" t="s">
        <v>129</v>
      </c>
      <c r="H87" s="73">
        <v>40.980000000000004</v>
      </c>
      <c r="I87" s="46">
        <v>0</v>
      </c>
      <c r="J87" s="46">
        <v>1.74</v>
      </c>
      <c r="K87" s="46">
        <v>39.980000000000004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1.74</v>
      </c>
      <c r="Y87">
        <v>25</v>
      </c>
      <c r="Z87">
        <v>55</v>
      </c>
      <c r="AA87">
        <v>0</v>
      </c>
      <c r="AB87">
        <v>0</v>
      </c>
      <c r="AC87">
        <v>75</v>
      </c>
      <c r="AD87">
        <v>0.53</v>
      </c>
      <c r="AE87">
        <v>4.82</v>
      </c>
      <c r="AF87">
        <v>0</v>
      </c>
      <c r="AG87">
        <v>0</v>
      </c>
      <c r="AH87">
        <v>40.450000000000003</v>
      </c>
      <c r="AI87">
        <v>100</v>
      </c>
      <c r="AJ87">
        <v>5.78</v>
      </c>
      <c r="AK87">
        <v>0</v>
      </c>
      <c r="AL87">
        <v>11.56</v>
      </c>
      <c r="AM87">
        <v>0</v>
      </c>
      <c r="AN87">
        <v>0</v>
      </c>
      <c r="AO87">
        <v>50</v>
      </c>
      <c r="AP87">
        <v>0</v>
      </c>
      <c r="AQ87">
        <v>0</v>
      </c>
      <c r="AR87">
        <v>8.19</v>
      </c>
      <c r="AS87">
        <v>0</v>
      </c>
      <c r="AT87">
        <v>14.45</v>
      </c>
      <c r="AU87">
        <v>153.38</v>
      </c>
      <c r="AV87">
        <v>0</v>
      </c>
    </row>
    <row r="88" spans="7:48">
      <c r="G88" t="s">
        <v>130</v>
      </c>
      <c r="H88" s="73">
        <v>40.980000000000004</v>
      </c>
      <c r="I88" s="46">
        <v>0</v>
      </c>
      <c r="J88" s="46">
        <v>1.74</v>
      </c>
      <c r="K88" s="46">
        <v>39.980000000000004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1.74</v>
      </c>
      <c r="Y88">
        <v>25</v>
      </c>
      <c r="Z88">
        <v>55</v>
      </c>
      <c r="AA88">
        <v>0</v>
      </c>
      <c r="AB88">
        <v>0</v>
      </c>
      <c r="AC88">
        <v>75</v>
      </c>
      <c r="AD88">
        <v>0.53</v>
      </c>
      <c r="AE88">
        <v>4.82</v>
      </c>
      <c r="AF88">
        <v>0</v>
      </c>
      <c r="AG88">
        <v>0</v>
      </c>
      <c r="AH88">
        <v>40.450000000000003</v>
      </c>
      <c r="AI88">
        <v>100</v>
      </c>
      <c r="AJ88">
        <v>5.78</v>
      </c>
      <c r="AK88">
        <v>0</v>
      </c>
      <c r="AL88">
        <v>11.56</v>
      </c>
      <c r="AM88">
        <v>0</v>
      </c>
      <c r="AN88">
        <v>0</v>
      </c>
      <c r="AO88">
        <v>50</v>
      </c>
      <c r="AP88">
        <v>0</v>
      </c>
      <c r="AQ88">
        <v>0</v>
      </c>
      <c r="AR88">
        <v>8.19</v>
      </c>
      <c r="AS88">
        <v>0</v>
      </c>
      <c r="AT88">
        <v>14.45</v>
      </c>
      <c r="AU88">
        <v>153.38</v>
      </c>
      <c r="AV88">
        <v>0</v>
      </c>
    </row>
    <row r="89" spans="7:48">
      <c r="G89" t="s">
        <v>131</v>
      </c>
      <c r="H89" s="73">
        <v>40.980000000000004</v>
      </c>
      <c r="I89" s="46">
        <v>0</v>
      </c>
      <c r="J89" s="46">
        <v>1.74</v>
      </c>
      <c r="K89" s="46">
        <v>39.980000000000004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1.74</v>
      </c>
      <c r="Y89">
        <v>25</v>
      </c>
      <c r="Z89">
        <v>55</v>
      </c>
      <c r="AA89">
        <v>0</v>
      </c>
      <c r="AB89">
        <v>0</v>
      </c>
      <c r="AC89">
        <v>75</v>
      </c>
      <c r="AD89">
        <v>0.53</v>
      </c>
      <c r="AE89">
        <v>4.82</v>
      </c>
      <c r="AF89">
        <v>0</v>
      </c>
      <c r="AG89">
        <v>0</v>
      </c>
      <c r="AH89">
        <v>40.450000000000003</v>
      </c>
      <c r="AI89">
        <v>100</v>
      </c>
      <c r="AJ89">
        <v>5.78</v>
      </c>
      <c r="AK89">
        <v>0</v>
      </c>
      <c r="AL89">
        <v>11.56</v>
      </c>
      <c r="AM89">
        <v>0</v>
      </c>
      <c r="AN89">
        <v>0</v>
      </c>
      <c r="AO89">
        <v>50</v>
      </c>
      <c r="AP89">
        <v>0</v>
      </c>
      <c r="AQ89">
        <v>0</v>
      </c>
      <c r="AR89">
        <v>8.19</v>
      </c>
      <c r="AS89">
        <v>0</v>
      </c>
      <c r="AT89">
        <v>14.45</v>
      </c>
      <c r="AU89">
        <v>153.38</v>
      </c>
      <c r="AV89">
        <v>0</v>
      </c>
    </row>
    <row r="90" spans="7:48">
      <c r="G90" t="s">
        <v>132</v>
      </c>
      <c r="H90" s="73">
        <v>40.980000000000004</v>
      </c>
      <c r="I90" s="46">
        <v>0</v>
      </c>
      <c r="J90" s="46">
        <v>1.74</v>
      </c>
      <c r="K90" s="46">
        <v>39.980000000000004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1.74</v>
      </c>
      <c r="Y90">
        <v>25</v>
      </c>
      <c r="Z90">
        <v>55</v>
      </c>
      <c r="AA90">
        <v>0</v>
      </c>
      <c r="AB90">
        <v>0</v>
      </c>
      <c r="AC90">
        <v>75</v>
      </c>
      <c r="AD90">
        <v>0.53</v>
      </c>
      <c r="AE90">
        <v>4.82</v>
      </c>
      <c r="AF90">
        <v>0</v>
      </c>
      <c r="AG90">
        <v>0</v>
      </c>
      <c r="AH90">
        <v>40.450000000000003</v>
      </c>
      <c r="AI90">
        <v>100</v>
      </c>
      <c r="AJ90">
        <v>5.78</v>
      </c>
      <c r="AK90">
        <v>0</v>
      </c>
      <c r="AL90">
        <v>11.56</v>
      </c>
      <c r="AM90">
        <v>0</v>
      </c>
      <c r="AN90">
        <v>0</v>
      </c>
      <c r="AO90">
        <v>50</v>
      </c>
      <c r="AP90">
        <v>0</v>
      </c>
      <c r="AQ90">
        <v>0</v>
      </c>
      <c r="AR90">
        <v>8.19</v>
      </c>
      <c r="AS90">
        <v>0</v>
      </c>
      <c r="AT90">
        <v>14.45</v>
      </c>
      <c r="AU90">
        <v>153.38</v>
      </c>
      <c r="AV90">
        <v>0</v>
      </c>
    </row>
    <row r="91" spans="7:48">
      <c r="G91" t="s">
        <v>133</v>
      </c>
      <c r="H91" s="73">
        <v>40.93</v>
      </c>
      <c r="I91" s="46">
        <v>0</v>
      </c>
      <c r="J91" s="46">
        <v>1.74</v>
      </c>
      <c r="K91" s="46">
        <v>39.980000000000004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1.74</v>
      </c>
      <c r="Y91">
        <v>0</v>
      </c>
      <c r="Z91">
        <v>55</v>
      </c>
      <c r="AA91">
        <v>51.11</v>
      </c>
      <c r="AB91">
        <v>0</v>
      </c>
      <c r="AC91">
        <v>75</v>
      </c>
      <c r="AD91">
        <v>0.48</v>
      </c>
      <c r="AE91">
        <v>4.82</v>
      </c>
      <c r="AF91">
        <v>0</v>
      </c>
      <c r="AG91">
        <v>0</v>
      </c>
      <c r="AH91">
        <v>40.450000000000003</v>
      </c>
      <c r="AI91">
        <v>100</v>
      </c>
      <c r="AJ91">
        <v>5.78</v>
      </c>
      <c r="AK91">
        <v>0</v>
      </c>
      <c r="AL91">
        <v>11.56</v>
      </c>
      <c r="AM91">
        <v>119.35</v>
      </c>
      <c r="AN91">
        <v>0</v>
      </c>
      <c r="AO91">
        <v>50</v>
      </c>
      <c r="AP91">
        <v>0</v>
      </c>
      <c r="AQ91">
        <v>0</v>
      </c>
      <c r="AR91">
        <v>8.19</v>
      </c>
      <c r="AS91">
        <v>0</v>
      </c>
      <c r="AT91">
        <v>14.45</v>
      </c>
      <c r="AU91">
        <v>153.38</v>
      </c>
      <c r="AV91">
        <v>0</v>
      </c>
    </row>
    <row r="92" spans="7:48">
      <c r="G92" t="s">
        <v>134</v>
      </c>
      <c r="H92" s="73">
        <v>40.93</v>
      </c>
      <c r="I92" s="46">
        <v>0</v>
      </c>
      <c r="J92" s="46">
        <v>1.74</v>
      </c>
      <c r="K92" s="46">
        <v>39.980000000000004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1.74</v>
      </c>
      <c r="Y92">
        <v>0</v>
      </c>
      <c r="Z92">
        <v>55</v>
      </c>
      <c r="AA92">
        <v>51.11</v>
      </c>
      <c r="AB92">
        <v>0</v>
      </c>
      <c r="AC92">
        <v>75</v>
      </c>
      <c r="AD92">
        <v>0.48</v>
      </c>
      <c r="AE92">
        <v>4.82</v>
      </c>
      <c r="AF92">
        <v>0</v>
      </c>
      <c r="AG92">
        <v>0</v>
      </c>
      <c r="AH92">
        <v>40.450000000000003</v>
      </c>
      <c r="AI92">
        <v>100</v>
      </c>
      <c r="AJ92">
        <v>5.78</v>
      </c>
      <c r="AK92">
        <v>0</v>
      </c>
      <c r="AL92">
        <v>11.56</v>
      </c>
      <c r="AM92">
        <v>119.35</v>
      </c>
      <c r="AN92">
        <v>0</v>
      </c>
      <c r="AO92">
        <v>50</v>
      </c>
      <c r="AP92">
        <v>0</v>
      </c>
      <c r="AQ92">
        <v>0</v>
      </c>
      <c r="AR92">
        <v>8.19</v>
      </c>
      <c r="AS92">
        <v>0</v>
      </c>
      <c r="AT92">
        <v>14.45</v>
      </c>
      <c r="AU92">
        <v>153.38</v>
      </c>
      <c r="AV92">
        <v>0</v>
      </c>
    </row>
    <row r="93" spans="7:48">
      <c r="G93" t="s">
        <v>135</v>
      </c>
      <c r="H93" s="73">
        <v>40.93</v>
      </c>
      <c r="I93" s="46">
        <v>0</v>
      </c>
      <c r="J93" s="46">
        <v>1.74</v>
      </c>
      <c r="K93" s="46">
        <v>39.980000000000004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1.74</v>
      </c>
      <c r="Y93">
        <v>0</v>
      </c>
      <c r="Z93">
        <v>55</v>
      </c>
      <c r="AA93">
        <v>51.11</v>
      </c>
      <c r="AB93">
        <v>0</v>
      </c>
      <c r="AC93">
        <v>75</v>
      </c>
      <c r="AD93">
        <v>0.48</v>
      </c>
      <c r="AE93">
        <v>4.82</v>
      </c>
      <c r="AF93">
        <v>0</v>
      </c>
      <c r="AG93">
        <v>0</v>
      </c>
      <c r="AH93">
        <v>40.450000000000003</v>
      </c>
      <c r="AI93">
        <v>100</v>
      </c>
      <c r="AJ93">
        <v>5.78</v>
      </c>
      <c r="AK93">
        <v>0</v>
      </c>
      <c r="AL93">
        <v>11.56</v>
      </c>
      <c r="AM93">
        <v>119.35</v>
      </c>
      <c r="AN93">
        <v>0</v>
      </c>
      <c r="AO93">
        <v>50</v>
      </c>
      <c r="AP93">
        <v>0</v>
      </c>
      <c r="AQ93">
        <v>0</v>
      </c>
      <c r="AR93">
        <v>8.19</v>
      </c>
      <c r="AS93">
        <v>0</v>
      </c>
      <c r="AT93">
        <v>14.45</v>
      </c>
      <c r="AU93">
        <v>153.38</v>
      </c>
      <c r="AV93">
        <v>0</v>
      </c>
    </row>
    <row r="94" spans="7:48">
      <c r="G94" t="s">
        <v>136</v>
      </c>
      <c r="H94" s="73">
        <v>40.93</v>
      </c>
      <c r="I94" s="46">
        <v>0</v>
      </c>
      <c r="J94" s="46">
        <v>1.74</v>
      </c>
      <c r="K94" s="46">
        <v>39.980000000000004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1.74</v>
      </c>
      <c r="Y94">
        <v>0</v>
      </c>
      <c r="Z94">
        <v>55</v>
      </c>
      <c r="AA94">
        <v>51.11</v>
      </c>
      <c r="AB94">
        <v>0</v>
      </c>
      <c r="AC94">
        <v>75</v>
      </c>
      <c r="AD94">
        <v>0.48</v>
      </c>
      <c r="AE94">
        <v>4.82</v>
      </c>
      <c r="AF94">
        <v>0</v>
      </c>
      <c r="AG94">
        <v>0</v>
      </c>
      <c r="AH94">
        <v>40.450000000000003</v>
      </c>
      <c r="AI94">
        <v>100</v>
      </c>
      <c r="AJ94">
        <v>5.78</v>
      </c>
      <c r="AK94">
        <v>0</v>
      </c>
      <c r="AL94">
        <v>11.56</v>
      </c>
      <c r="AM94">
        <v>119.35</v>
      </c>
      <c r="AN94">
        <v>0</v>
      </c>
      <c r="AO94">
        <v>50</v>
      </c>
      <c r="AP94">
        <v>0</v>
      </c>
      <c r="AQ94">
        <v>0</v>
      </c>
      <c r="AR94">
        <v>8.19</v>
      </c>
      <c r="AS94">
        <v>0</v>
      </c>
      <c r="AT94">
        <v>14.45</v>
      </c>
      <c r="AU94">
        <v>153.38</v>
      </c>
      <c r="AV94">
        <v>0</v>
      </c>
    </row>
    <row r="95" spans="7:48">
      <c r="G95" t="s">
        <v>137</v>
      </c>
      <c r="H95" s="73">
        <v>40.880000000000003</v>
      </c>
      <c r="I95" s="46">
        <v>0</v>
      </c>
      <c r="J95" s="46">
        <v>1.74</v>
      </c>
      <c r="K95" s="46">
        <v>39.980000000000004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1.74</v>
      </c>
      <c r="Y95">
        <v>0</v>
      </c>
      <c r="Z95">
        <v>0</v>
      </c>
      <c r="AA95">
        <v>51.11</v>
      </c>
      <c r="AB95">
        <v>0</v>
      </c>
      <c r="AC95">
        <v>75</v>
      </c>
      <c r="AD95">
        <v>0.43</v>
      </c>
      <c r="AE95">
        <v>4.82</v>
      </c>
      <c r="AF95">
        <v>0</v>
      </c>
      <c r="AG95">
        <v>0</v>
      </c>
      <c r="AH95">
        <v>40.450000000000003</v>
      </c>
      <c r="AI95">
        <v>100</v>
      </c>
      <c r="AJ95">
        <v>5.78</v>
      </c>
      <c r="AK95">
        <v>0</v>
      </c>
      <c r="AL95">
        <v>11.56</v>
      </c>
      <c r="AM95">
        <v>119.35</v>
      </c>
      <c r="AN95">
        <v>0</v>
      </c>
      <c r="AO95">
        <v>50</v>
      </c>
      <c r="AP95">
        <v>0</v>
      </c>
      <c r="AQ95">
        <v>0</v>
      </c>
      <c r="AR95">
        <v>8.19</v>
      </c>
      <c r="AS95">
        <v>0</v>
      </c>
      <c r="AT95">
        <v>14.45</v>
      </c>
      <c r="AU95">
        <v>153.38</v>
      </c>
      <c r="AV95">
        <v>0</v>
      </c>
    </row>
    <row r="96" spans="7:48">
      <c r="G96" t="s">
        <v>138</v>
      </c>
      <c r="H96" s="73">
        <v>40.880000000000003</v>
      </c>
      <c r="I96" s="46">
        <v>0</v>
      </c>
      <c r="J96" s="46">
        <v>1.74</v>
      </c>
      <c r="K96" s="46">
        <v>39.980000000000004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1.74</v>
      </c>
      <c r="Y96">
        <v>0</v>
      </c>
      <c r="Z96">
        <v>0</v>
      </c>
      <c r="AA96">
        <v>51.11</v>
      </c>
      <c r="AB96">
        <v>0</v>
      </c>
      <c r="AC96">
        <v>75</v>
      </c>
      <c r="AD96">
        <v>0.43</v>
      </c>
      <c r="AE96">
        <v>4.82</v>
      </c>
      <c r="AF96">
        <v>0</v>
      </c>
      <c r="AG96">
        <v>0</v>
      </c>
      <c r="AH96">
        <v>40.450000000000003</v>
      </c>
      <c r="AI96">
        <v>100</v>
      </c>
      <c r="AJ96">
        <v>5.78</v>
      </c>
      <c r="AK96">
        <v>0</v>
      </c>
      <c r="AL96">
        <v>11.56</v>
      </c>
      <c r="AM96">
        <v>119.35</v>
      </c>
      <c r="AN96">
        <v>0</v>
      </c>
      <c r="AO96">
        <v>50</v>
      </c>
      <c r="AP96">
        <v>0</v>
      </c>
      <c r="AQ96">
        <v>0</v>
      </c>
      <c r="AR96">
        <v>8.19</v>
      </c>
      <c r="AS96">
        <v>0</v>
      </c>
      <c r="AT96">
        <v>14.45</v>
      </c>
      <c r="AU96">
        <v>153.38</v>
      </c>
      <c r="AV96">
        <v>0</v>
      </c>
    </row>
    <row r="97" spans="1:133">
      <c r="G97" t="s">
        <v>139</v>
      </c>
      <c r="H97" s="73">
        <v>40.880000000000003</v>
      </c>
      <c r="I97" s="46">
        <v>0</v>
      </c>
      <c r="J97" s="46">
        <v>1.74</v>
      </c>
      <c r="K97" s="46">
        <v>39.980000000000004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1.74</v>
      </c>
      <c r="Y97">
        <v>0</v>
      </c>
      <c r="Z97">
        <v>0</v>
      </c>
      <c r="AA97">
        <v>51.11</v>
      </c>
      <c r="AB97">
        <v>0</v>
      </c>
      <c r="AC97">
        <v>75</v>
      </c>
      <c r="AD97">
        <v>0.43</v>
      </c>
      <c r="AE97">
        <v>4.82</v>
      </c>
      <c r="AF97">
        <v>0</v>
      </c>
      <c r="AG97">
        <v>0</v>
      </c>
      <c r="AH97">
        <v>40.450000000000003</v>
      </c>
      <c r="AI97">
        <v>100</v>
      </c>
      <c r="AJ97">
        <v>5.78</v>
      </c>
      <c r="AK97">
        <v>0</v>
      </c>
      <c r="AL97">
        <v>11.56</v>
      </c>
      <c r="AM97">
        <v>119.35</v>
      </c>
      <c r="AN97">
        <v>0</v>
      </c>
      <c r="AO97">
        <v>50</v>
      </c>
      <c r="AP97">
        <v>0</v>
      </c>
      <c r="AQ97">
        <v>0</v>
      </c>
      <c r="AR97">
        <v>8.19</v>
      </c>
      <c r="AS97">
        <v>0</v>
      </c>
      <c r="AT97">
        <v>14.45</v>
      </c>
      <c r="AU97">
        <v>153.38</v>
      </c>
      <c r="AV97">
        <v>0</v>
      </c>
    </row>
    <row r="98" spans="1:133">
      <c r="G98" t="s">
        <v>140</v>
      </c>
      <c r="H98" s="73">
        <v>40.880000000000003</v>
      </c>
      <c r="I98" s="46">
        <v>0</v>
      </c>
      <c r="J98" s="46">
        <v>1.74</v>
      </c>
      <c r="K98" s="46">
        <v>39.980000000000004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1.74</v>
      </c>
      <c r="Y98">
        <v>0</v>
      </c>
      <c r="Z98">
        <v>0</v>
      </c>
      <c r="AA98">
        <v>51.11</v>
      </c>
      <c r="AB98">
        <v>0</v>
      </c>
      <c r="AC98">
        <v>75</v>
      </c>
      <c r="AD98">
        <v>0.43</v>
      </c>
      <c r="AE98">
        <v>4.82</v>
      </c>
      <c r="AF98">
        <v>0</v>
      </c>
      <c r="AG98">
        <v>0</v>
      </c>
      <c r="AH98">
        <v>40.450000000000003</v>
      </c>
      <c r="AI98">
        <v>100</v>
      </c>
      <c r="AJ98">
        <v>5.78</v>
      </c>
      <c r="AK98">
        <v>0</v>
      </c>
      <c r="AL98">
        <v>11.56</v>
      </c>
      <c r="AM98">
        <v>119.35</v>
      </c>
      <c r="AN98">
        <v>0</v>
      </c>
      <c r="AO98">
        <v>50</v>
      </c>
      <c r="AP98">
        <v>0</v>
      </c>
      <c r="AQ98">
        <v>0</v>
      </c>
      <c r="AR98">
        <v>8.19</v>
      </c>
      <c r="AS98">
        <v>0</v>
      </c>
      <c r="AT98">
        <v>14.45</v>
      </c>
      <c r="AU98">
        <v>153.38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2.0241299999999995</v>
      </c>
      <c r="I99" s="69">
        <f t="shared" ref="I99:BU99" si="1">SUM(I3:I98)/4000</f>
        <v>4.4790000000000003E-2</v>
      </c>
      <c r="J99" s="69">
        <f t="shared" si="1"/>
        <v>4.1760000000000012E-2</v>
      </c>
      <c r="K99" s="69">
        <f t="shared" si="1"/>
        <v>1.1034049999999991</v>
      </c>
      <c r="L99" s="69">
        <f t="shared" si="1"/>
        <v>0.17913999999999983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4.1760000000000012E-2</v>
      </c>
      <c r="Y99">
        <f t="shared" si="1"/>
        <v>0.1</v>
      </c>
      <c r="Z99">
        <f t="shared" si="1"/>
        <v>0.27500000000000002</v>
      </c>
      <c r="AA99">
        <f t="shared" si="1"/>
        <v>0.40887999999999974</v>
      </c>
      <c r="AB99">
        <f t="shared" si="1"/>
        <v>1.25</v>
      </c>
      <c r="AC99">
        <f t="shared" si="1"/>
        <v>1.8</v>
      </c>
      <c r="AD99">
        <f t="shared" si="1"/>
        <v>1.3209999999999998E-2</v>
      </c>
      <c r="AE99">
        <f t="shared" si="1"/>
        <v>0.11567999999999987</v>
      </c>
      <c r="AF99">
        <f t="shared" si="1"/>
        <v>4.0419999999999998E-2</v>
      </c>
      <c r="AG99">
        <f t="shared" si="1"/>
        <v>0.2</v>
      </c>
      <c r="AH99">
        <f t="shared" si="1"/>
        <v>0.97079999999999833</v>
      </c>
      <c r="AI99">
        <f t="shared" si="1"/>
        <v>2.4</v>
      </c>
      <c r="AJ99">
        <f t="shared" si="1"/>
        <v>0.13871999999999965</v>
      </c>
      <c r="AK99">
        <f t="shared" si="1"/>
        <v>4.4790000000000003E-2</v>
      </c>
      <c r="AL99">
        <f t="shared" si="1"/>
        <v>0.2774399999999993</v>
      </c>
      <c r="AM99">
        <f t="shared" si="1"/>
        <v>0.95479999999999954</v>
      </c>
      <c r="AN99">
        <f t="shared" si="1"/>
        <v>6.4437499999999981E-2</v>
      </c>
      <c r="AO99">
        <f t="shared" si="1"/>
        <v>1.2</v>
      </c>
      <c r="AP99">
        <f t="shared" si="1"/>
        <v>7.9447499999999976E-2</v>
      </c>
      <c r="AQ99">
        <f t="shared" si="1"/>
        <v>0.81861000000000017</v>
      </c>
      <c r="AR99">
        <f t="shared" si="1"/>
        <v>0.19656000000000043</v>
      </c>
      <c r="AS99">
        <f t="shared" si="1"/>
        <v>0</v>
      </c>
      <c r="AT99">
        <f t="shared" si="1"/>
        <v>0.34680000000000055</v>
      </c>
      <c r="AU99">
        <f t="shared" si="1"/>
        <v>4.9736400000000076</v>
      </c>
      <c r="AV99">
        <f t="shared" si="1"/>
        <v>0.22151000000000004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559</v>
      </c>
      <c r="AM100" t="s">
        <v>560</v>
      </c>
      <c r="AN100" t="s">
        <v>562</v>
      </c>
      <c r="AO100" t="s">
        <v>564</v>
      </c>
      <c r="AP100" t="s">
        <v>565</v>
      </c>
      <c r="AQ100" t="s">
        <v>567</v>
      </c>
      <c r="AR100" t="s">
        <v>569</v>
      </c>
      <c r="AS100" t="s">
        <v>571</v>
      </c>
      <c r="AT100" t="s">
        <v>573</v>
      </c>
      <c r="AU100" t="s">
        <v>574</v>
      </c>
      <c r="AV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14.45</v>
      </c>
      <c r="I3" s="53">
        <v>0</v>
      </c>
      <c r="J3" s="53">
        <v>0</v>
      </c>
      <c r="K3" s="53">
        <v>0</v>
      </c>
      <c r="L3" s="53">
        <v>3.85</v>
      </c>
      <c r="M3" s="72">
        <v>0</v>
      </c>
      <c r="N3" s="71">
        <v>0</v>
      </c>
      <c r="O3" s="53">
        <v>-35</v>
      </c>
      <c r="P3" s="53">
        <v>-20</v>
      </c>
      <c r="Q3" s="53">
        <v>0</v>
      </c>
      <c r="R3" s="53">
        <v>0</v>
      </c>
      <c r="S3" s="72">
        <v>0</v>
      </c>
      <c r="T3" t="s">
        <v>577</v>
      </c>
      <c r="U3" s="73">
        <v>18.3</v>
      </c>
      <c r="V3" s="74">
        <v>-56</v>
      </c>
      <c r="W3">
        <v>14.45</v>
      </c>
      <c r="X3">
        <v>-35</v>
      </c>
      <c r="Y3">
        <v>-1</v>
      </c>
      <c r="Z3">
        <v>3.85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16.38</v>
      </c>
      <c r="I4" s="46">
        <v>0</v>
      </c>
      <c r="J4" s="46">
        <v>0</v>
      </c>
      <c r="K4" s="46">
        <v>0</v>
      </c>
      <c r="L4" s="46">
        <v>3.85</v>
      </c>
      <c r="M4" s="74">
        <v>0</v>
      </c>
      <c r="N4" s="73">
        <v>0</v>
      </c>
      <c r="O4" s="46">
        <v>-50</v>
      </c>
      <c r="P4" s="46">
        <v>-20</v>
      </c>
      <c r="Q4" s="46">
        <v>0</v>
      </c>
      <c r="R4" s="46">
        <v>0</v>
      </c>
      <c r="S4" s="74">
        <v>0</v>
      </c>
      <c r="U4" s="73">
        <v>20.23</v>
      </c>
      <c r="V4" s="74">
        <v>-71</v>
      </c>
      <c r="W4">
        <v>16.38</v>
      </c>
      <c r="X4">
        <v>-50</v>
      </c>
      <c r="Y4">
        <v>-1</v>
      </c>
      <c r="Z4">
        <v>3.85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35.64</v>
      </c>
      <c r="I5" s="46">
        <v>0</v>
      </c>
      <c r="J5" s="46">
        <v>0</v>
      </c>
      <c r="K5" s="46">
        <v>0</v>
      </c>
      <c r="L5" s="46">
        <v>3.85</v>
      </c>
      <c r="M5" s="74">
        <v>0</v>
      </c>
      <c r="N5" s="73">
        <v>0</v>
      </c>
      <c r="O5" s="46">
        <v>-55</v>
      </c>
      <c r="P5" s="46">
        <v>-20</v>
      </c>
      <c r="Q5" s="46">
        <v>0</v>
      </c>
      <c r="R5" s="46">
        <v>0</v>
      </c>
      <c r="S5" s="74">
        <v>0</v>
      </c>
      <c r="U5" s="73">
        <v>39.49</v>
      </c>
      <c r="V5" s="74">
        <v>-76</v>
      </c>
      <c r="W5">
        <v>35.64</v>
      </c>
      <c r="X5">
        <v>-55</v>
      </c>
      <c r="Y5">
        <v>-1</v>
      </c>
      <c r="Z5">
        <v>3.85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35.64</v>
      </c>
      <c r="I6" s="46">
        <v>0</v>
      </c>
      <c r="J6" s="46">
        <v>0</v>
      </c>
      <c r="K6" s="46">
        <v>0</v>
      </c>
      <c r="L6" s="46">
        <v>3.85</v>
      </c>
      <c r="M6" s="74">
        <v>0</v>
      </c>
      <c r="N6" s="73">
        <v>0</v>
      </c>
      <c r="O6" s="46">
        <v>-60</v>
      </c>
      <c r="P6" s="46">
        <v>-20</v>
      </c>
      <c r="Q6" s="46">
        <v>0</v>
      </c>
      <c r="R6" s="46">
        <v>0</v>
      </c>
      <c r="S6" s="74">
        <v>0</v>
      </c>
      <c r="U6" s="73">
        <v>39.49</v>
      </c>
      <c r="V6" s="74">
        <v>-81</v>
      </c>
      <c r="W6">
        <v>35.64</v>
      </c>
      <c r="X6">
        <v>-60</v>
      </c>
      <c r="Y6">
        <v>-1</v>
      </c>
      <c r="Z6">
        <v>3.85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2.89</v>
      </c>
      <c r="M7" s="74">
        <v>0</v>
      </c>
      <c r="N7" s="73">
        <v>-18</v>
      </c>
      <c r="O7" s="46">
        <v>-80</v>
      </c>
      <c r="P7" s="46">
        <v>-10</v>
      </c>
      <c r="Q7" s="46">
        <v>0</v>
      </c>
      <c r="R7" s="46">
        <v>0</v>
      </c>
      <c r="S7" s="74">
        <v>0</v>
      </c>
      <c r="U7" s="73">
        <v>2.89</v>
      </c>
      <c r="V7" s="74">
        <v>-109</v>
      </c>
      <c r="W7">
        <v>-18</v>
      </c>
      <c r="X7">
        <v>-80</v>
      </c>
      <c r="Y7">
        <v>-1</v>
      </c>
      <c r="Z7">
        <v>2.89</v>
      </c>
      <c r="AA7">
        <v>0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2.89</v>
      </c>
      <c r="M8" s="74">
        <v>0</v>
      </c>
      <c r="N8" s="73">
        <v>-19</v>
      </c>
      <c r="O8" s="46">
        <v>-70</v>
      </c>
      <c r="P8" s="46">
        <v>0</v>
      </c>
      <c r="Q8" s="46">
        <v>0</v>
      </c>
      <c r="R8" s="46">
        <v>0</v>
      </c>
      <c r="S8" s="74">
        <v>0</v>
      </c>
      <c r="U8" s="73">
        <v>2.89</v>
      </c>
      <c r="V8" s="74">
        <v>-90</v>
      </c>
      <c r="W8">
        <v>-19</v>
      </c>
      <c r="X8">
        <v>-70</v>
      </c>
      <c r="Y8">
        <v>-1</v>
      </c>
      <c r="Z8">
        <v>2.89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2.89</v>
      </c>
      <c r="M9" s="74">
        <v>0</v>
      </c>
      <c r="N9" s="73">
        <v>-40</v>
      </c>
      <c r="O9" s="46">
        <v>-79</v>
      </c>
      <c r="P9" s="46">
        <v>-30</v>
      </c>
      <c r="Q9" s="46">
        <v>0</v>
      </c>
      <c r="R9" s="46">
        <v>0</v>
      </c>
      <c r="S9" s="74">
        <v>0</v>
      </c>
      <c r="U9" s="73">
        <v>2.89</v>
      </c>
      <c r="V9" s="74">
        <v>-150</v>
      </c>
      <c r="W9">
        <v>-40</v>
      </c>
      <c r="X9">
        <v>-79</v>
      </c>
      <c r="Y9">
        <v>-1</v>
      </c>
      <c r="Z9">
        <v>2.89</v>
      </c>
      <c r="AA9">
        <v>0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2.89</v>
      </c>
      <c r="M10" s="74">
        <v>0</v>
      </c>
      <c r="N10" s="73">
        <v>-55</v>
      </c>
      <c r="O10" s="46">
        <v>-84</v>
      </c>
      <c r="P10" s="46">
        <v>-30</v>
      </c>
      <c r="Q10" s="46">
        <v>0</v>
      </c>
      <c r="R10" s="46">
        <v>0</v>
      </c>
      <c r="S10" s="74">
        <v>0</v>
      </c>
      <c r="U10" s="73">
        <v>2.89</v>
      </c>
      <c r="V10" s="74">
        <v>-170</v>
      </c>
      <c r="W10">
        <v>-55</v>
      </c>
      <c r="X10">
        <v>-84</v>
      </c>
      <c r="Y10">
        <v>-1</v>
      </c>
      <c r="Z10">
        <v>2.89</v>
      </c>
      <c r="AA10">
        <v>0</v>
      </c>
      <c r="AB10">
        <v>0</v>
      </c>
      <c r="AC10">
        <v>-30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2.41</v>
      </c>
      <c r="M11" s="74">
        <v>0</v>
      </c>
      <c r="N11" s="73">
        <v>-75</v>
      </c>
      <c r="O11" s="46">
        <v>-90</v>
      </c>
      <c r="P11" s="46">
        <v>-30</v>
      </c>
      <c r="Q11" s="46">
        <v>0</v>
      </c>
      <c r="R11" s="46">
        <v>0</v>
      </c>
      <c r="S11" s="74">
        <v>0</v>
      </c>
      <c r="U11" s="73">
        <v>2.41</v>
      </c>
      <c r="V11" s="74">
        <v>-196</v>
      </c>
      <c r="W11">
        <v>-75</v>
      </c>
      <c r="X11">
        <v>-90</v>
      </c>
      <c r="Y11">
        <v>-1</v>
      </c>
      <c r="Z11">
        <v>2.41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2.41</v>
      </c>
      <c r="M12" s="74">
        <v>0</v>
      </c>
      <c r="N12" s="73">
        <v>-79</v>
      </c>
      <c r="O12" s="46">
        <v>-93</v>
      </c>
      <c r="P12" s="46">
        <v>-30</v>
      </c>
      <c r="Q12" s="46">
        <v>0</v>
      </c>
      <c r="R12" s="46">
        <v>0</v>
      </c>
      <c r="S12" s="74">
        <v>0</v>
      </c>
      <c r="U12" s="73">
        <v>2.41</v>
      </c>
      <c r="V12" s="74">
        <v>-203</v>
      </c>
      <c r="W12">
        <v>-79</v>
      </c>
      <c r="X12">
        <v>-93</v>
      </c>
      <c r="Y12">
        <v>-1</v>
      </c>
      <c r="Z12">
        <v>2.41</v>
      </c>
      <c r="AA12">
        <v>0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2.41</v>
      </c>
      <c r="M13" s="74">
        <v>0</v>
      </c>
      <c r="N13" s="73">
        <v>-85</v>
      </c>
      <c r="O13" s="46">
        <v>-87</v>
      </c>
      <c r="P13" s="46">
        <v>-30</v>
      </c>
      <c r="Q13" s="46">
        <v>0</v>
      </c>
      <c r="R13" s="46">
        <v>0</v>
      </c>
      <c r="S13" s="74">
        <v>0</v>
      </c>
      <c r="U13" s="73">
        <v>2.41</v>
      </c>
      <c r="V13" s="74">
        <v>-203</v>
      </c>
      <c r="W13">
        <v>-85</v>
      </c>
      <c r="X13">
        <v>-87</v>
      </c>
      <c r="Y13">
        <v>-1</v>
      </c>
      <c r="Z13">
        <v>2.41</v>
      </c>
      <c r="AA13">
        <v>0</v>
      </c>
      <c r="AB13">
        <v>0</v>
      </c>
      <c r="AC13">
        <v>-30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-81</v>
      </c>
      <c r="O14" s="46">
        <v>-85</v>
      </c>
      <c r="P14" s="46">
        <v>-30</v>
      </c>
      <c r="Q14" s="46">
        <v>0</v>
      </c>
      <c r="R14" s="46">
        <v>0</v>
      </c>
      <c r="S14" s="74">
        <v>0</v>
      </c>
      <c r="U14" s="73">
        <v>1.93</v>
      </c>
      <c r="V14" s="74">
        <v>-197</v>
      </c>
      <c r="W14">
        <v>-81</v>
      </c>
      <c r="X14">
        <v>-85</v>
      </c>
      <c r="Y14">
        <v>-1</v>
      </c>
      <c r="Z14">
        <v>1.93</v>
      </c>
      <c r="AA14">
        <v>0</v>
      </c>
      <c r="AB14">
        <v>0</v>
      </c>
      <c r="AC14">
        <v>-30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1.93</v>
      </c>
      <c r="M15" s="74">
        <v>0</v>
      </c>
      <c r="N15" s="73">
        <v>-56</v>
      </c>
      <c r="O15" s="46">
        <v>-81</v>
      </c>
      <c r="P15" s="46">
        <v>-30</v>
      </c>
      <c r="Q15" s="46">
        <v>0</v>
      </c>
      <c r="R15" s="46">
        <v>0</v>
      </c>
      <c r="S15" s="74">
        <v>0</v>
      </c>
      <c r="U15" s="73">
        <v>1.93</v>
      </c>
      <c r="V15" s="74">
        <v>-168</v>
      </c>
      <c r="W15">
        <v>-56</v>
      </c>
      <c r="X15">
        <v>-81</v>
      </c>
      <c r="Y15">
        <v>-1</v>
      </c>
      <c r="Z15">
        <v>1.93</v>
      </c>
      <c r="AA15">
        <v>0</v>
      </c>
      <c r="AB15">
        <v>0</v>
      </c>
      <c r="AC15">
        <v>-30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1.93</v>
      </c>
      <c r="M16" s="74">
        <v>0</v>
      </c>
      <c r="N16" s="73">
        <v>-53</v>
      </c>
      <c r="O16" s="46">
        <v>-80</v>
      </c>
      <c r="P16" s="46">
        <v>-30</v>
      </c>
      <c r="Q16" s="46">
        <v>0</v>
      </c>
      <c r="R16" s="46">
        <v>0</v>
      </c>
      <c r="S16" s="74">
        <v>0</v>
      </c>
      <c r="U16" s="73">
        <v>1.93</v>
      </c>
      <c r="V16" s="74">
        <v>-164</v>
      </c>
      <c r="W16">
        <v>-53</v>
      </c>
      <c r="X16">
        <v>-80</v>
      </c>
      <c r="Y16">
        <v>-1</v>
      </c>
      <c r="Z16">
        <v>1.93</v>
      </c>
      <c r="AA16">
        <v>0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-58</v>
      </c>
      <c r="O17" s="46">
        <v>-76</v>
      </c>
      <c r="P17" s="46">
        <v>-30</v>
      </c>
      <c r="Q17" s="46">
        <v>0</v>
      </c>
      <c r="R17" s="46">
        <v>0</v>
      </c>
      <c r="S17" s="74">
        <v>0</v>
      </c>
      <c r="U17" s="73">
        <v>1.93</v>
      </c>
      <c r="V17" s="74">
        <v>-165</v>
      </c>
      <c r="W17">
        <v>-58</v>
      </c>
      <c r="X17">
        <v>-76</v>
      </c>
      <c r="Y17">
        <v>-1</v>
      </c>
      <c r="Z17">
        <v>1.93</v>
      </c>
      <c r="AA17">
        <v>0</v>
      </c>
      <c r="AB17">
        <v>0</v>
      </c>
      <c r="AC17">
        <v>-30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-51</v>
      </c>
      <c r="O18" s="46">
        <v>-77</v>
      </c>
      <c r="P18" s="46">
        <v>-30</v>
      </c>
      <c r="Q18" s="46">
        <v>0</v>
      </c>
      <c r="R18" s="46">
        <v>0</v>
      </c>
      <c r="S18" s="74">
        <v>0</v>
      </c>
      <c r="U18" s="73">
        <v>1.93</v>
      </c>
      <c r="V18" s="74">
        <v>-159</v>
      </c>
      <c r="W18">
        <v>-51</v>
      </c>
      <c r="X18">
        <v>-77</v>
      </c>
      <c r="Y18">
        <v>-1</v>
      </c>
      <c r="Z18">
        <v>1.93</v>
      </c>
      <c r="AA18">
        <v>0</v>
      </c>
      <c r="AB18">
        <v>0</v>
      </c>
      <c r="AC18">
        <v>-30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1.93</v>
      </c>
      <c r="M19" s="74">
        <v>0</v>
      </c>
      <c r="N19" s="73">
        <v>-51</v>
      </c>
      <c r="O19" s="46">
        <v>-47</v>
      </c>
      <c r="P19" s="46">
        <v>-30</v>
      </c>
      <c r="Q19" s="46">
        <v>0</v>
      </c>
      <c r="R19" s="46">
        <v>0</v>
      </c>
      <c r="S19" s="74">
        <v>0</v>
      </c>
      <c r="U19" s="73">
        <v>1.93</v>
      </c>
      <c r="V19" s="74">
        <v>-129</v>
      </c>
      <c r="W19">
        <v>-51</v>
      </c>
      <c r="X19">
        <v>-47</v>
      </c>
      <c r="Y19">
        <v>-1</v>
      </c>
      <c r="Z19">
        <v>1.93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2.89</v>
      </c>
      <c r="M20" s="74">
        <v>0</v>
      </c>
      <c r="N20" s="73">
        <v>-55</v>
      </c>
      <c r="O20" s="46">
        <v>-49</v>
      </c>
      <c r="P20" s="46">
        <v>-30</v>
      </c>
      <c r="Q20" s="46">
        <v>0</v>
      </c>
      <c r="R20" s="46">
        <v>0</v>
      </c>
      <c r="S20" s="74">
        <v>0</v>
      </c>
      <c r="U20" s="73">
        <v>2.89</v>
      </c>
      <c r="V20" s="74">
        <v>-135</v>
      </c>
      <c r="W20">
        <v>-55</v>
      </c>
      <c r="X20">
        <v>-49</v>
      </c>
      <c r="Y20">
        <v>-1</v>
      </c>
      <c r="Z20">
        <v>2.89</v>
      </c>
      <c r="AA20">
        <v>0</v>
      </c>
      <c r="AB20">
        <v>0</v>
      </c>
      <c r="AC20">
        <v>-30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2.89</v>
      </c>
      <c r="M21" s="74">
        <v>0</v>
      </c>
      <c r="N21" s="73">
        <v>-63</v>
      </c>
      <c r="O21" s="46">
        <v>-51</v>
      </c>
      <c r="P21" s="46">
        <v>-30</v>
      </c>
      <c r="Q21" s="46">
        <v>0</v>
      </c>
      <c r="R21" s="46">
        <v>0</v>
      </c>
      <c r="S21" s="74">
        <v>0</v>
      </c>
      <c r="U21" s="73">
        <v>2.89</v>
      </c>
      <c r="V21" s="74">
        <v>-145</v>
      </c>
      <c r="W21">
        <v>-63</v>
      </c>
      <c r="X21">
        <v>-51</v>
      </c>
      <c r="Y21">
        <v>-1</v>
      </c>
      <c r="Z21">
        <v>2.89</v>
      </c>
      <c r="AA21">
        <v>0</v>
      </c>
      <c r="AB21">
        <v>0</v>
      </c>
      <c r="AC21">
        <v>-30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4.82</v>
      </c>
      <c r="M22" s="74">
        <v>0</v>
      </c>
      <c r="N22" s="73">
        <v>-54</v>
      </c>
      <c r="O22" s="46">
        <v>-59</v>
      </c>
      <c r="P22" s="46">
        <v>-30</v>
      </c>
      <c r="Q22" s="46">
        <v>0</v>
      </c>
      <c r="R22" s="46">
        <v>0</v>
      </c>
      <c r="S22" s="74">
        <v>0</v>
      </c>
      <c r="U22" s="73">
        <v>4.82</v>
      </c>
      <c r="V22" s="74">
        <v>-144</v>
      </c>
      <c r="W22">
        <v>-54</v>
      </c>
      <c r="X22">
        <v>-59</v>
      </c>
      <c r="Y22">
        <v>-1</v>
      </c>
      <c r="Z22">
        <v>4.82</v>
      </c>
      <c r="AA22">
        <v>0</v>
      </c>
      <c r="AB22">
        <v>0</v>
      </c>
      <c r="AC22">
        <v>-30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5.78</v>
      </c>
      <c r="M23" s="74">
        <v>0</v>
      </c>
      <c r="N23" s="73">
        <v>-64</v>
      </c>
      <c r="O23" s="46">
        <v>-41</v>
      </c>
      <c r="P23" s="46">
        <v>-30</v>
      </c>
      <c r="Q23" s="46">
        <v>0</v>
      </c>
      <c r="R23" s="46">
        <v>0</v>
      </c>
      <c r="S23" s="74">
        <v>0</v>
      </c>
      <c r="U23" s="73">
        <v>5.78</v>
      </c>
      <c r="V23" s="74">
        <v>-136</v>
      </c>
      <c r="W23">
        <v>-64</v>
      </c>
      <c r="X23">
        <v>-41</v>
      </c>
      <c r="Y23">
        <v>-1</v>
      </c>
      <c r="Z23">
        <v>5.78</v>
      </c>
      <c r="AA23">
        <v>0</v>
      </c>
      <c r="AB23">
        <v>0</v>
      </c>
      <c r="AC23">
        <v>-30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6.74</v>
      </c>
      <c r="M24" s="74">
        <v>0</v>
      </c>
      <c r="N24" s="73">
        <v>-72</v>
      </c>
      <c r="O24" s="46">
        <v>-47</v>
      </c>
      <c r="P24" s="46">
        <v>-30</v>
      </c>
      <c r="Q24" s="46">
        <v>0</v>
      </c>
      <c r="R24" s="46">
        <v>0</v>
      </c>
      <c r="S24" s="74">
        <v>0</v>
      </c>
      <c r="U24" s="73">
        <v>6.74</v>
      </c>
      <c r="V24" s="74">
        <v>-150</v>
      </c>
      <c r="W24">
        <v>-72</v>
      </c>
      <c r="X24">
        <v>-47</v>
      </c>
      <c r="Y24">
        <v>-1</v>
      </c>
      <c r="Z24">
        <v>6.74</v>
      </c>
      <c r="AA24">
        <v>0</v>
      </c>
      <c r="AB24">
        <v>0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9.44</v>
      </c>
      <c r="M25" s="74">
        <v>0</v>
      </c>
      <c r="N25" s="73">
        <v>-59</v>
      </c>
      <c r="O25" s="46">
        <v>-28</v>
      </c>
      <c r="P25" s="46">
        <v>-60</v>
      </c>
      <c r="Q25" s="46">
        <v>0</v>
      </c>
      <c r="R25" s="46">
        <v>0</v>
      </c>
      <c r="S25" s="74">
        <v>0</v>
      </c>
      <c r="U25" s="73">
        <v>9.44</v>
      </c>
      <c r="V25" s="74">
        <v>-148</v>
      </c>
      <c r="W25">
        <v>-59</v>
      </c>
      <c r="X25">
        <v>-28</v>
      </c>
      <c r="Y25">
        <v>-1</v>
      </c>
      <c r="Z25">
        <v>9.44</v>
      </c>
      <c r="AA25">
        <v>0</v>
      </c>
      <c r="AB25">
        <v>0</v>
      </c>
      <c r="AC25">
        <v>-60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11.36</v>
      </c>
      <c r="M26" s="74">
        <v>0</v>
      </c>
      <c r="N26" s="73">
        <v>-54</v>
      </c>
      <c r="O26" s="46">
        <v>-38</v>
      </c>
      <c r="P26" s="46">
        <v>-30</v>
      </c>
      <c r="Q26" s="46">
        <v>0</v>
      </c>
      <c r="R26" s="46">
        <v>0</v>
      </c>
      <c r="S26" s="74">
        <v>0</v>
      </c>
      <c r="U26" s="73">
        <v>11.36</v>
      </c>
      <c r="V26" s="74">
        <v>-123</v>
      </c>
      <c r="W26">
        <v>-54</v>
      </c>
      <c r="X26">
        <v>-38</v>
      </c>
      <c r="Y26">
        <v>-1</v>
      </c>
      <c r="Z26">
        <v>11.36</v>
      </c>
      <c r="AA26">
        <v>0</v>
      </c>
      <c r="AB26">
        <v>0</v>
      </c>
      <c r="AC26">
        <v>-30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12.52</v>
      </c>
      <c r="M27" s="74">
        <v>0</v>
      </c>
      <c r="N27" s="73">
        <v>-44</v>
      </c>
      <c r="O27" s="46">
        <v>0</v>
      </c>
      <c r="P27" s="46">
        <v>-60</v>
      </c>
      <c r="Q27" s="46">
        <v>0</v>
      </c>
      <c r="R27" s="46">
        <v>0</v>
      </c>
      <c r="S27" s="74">
        <v>0</v>
      </c>
      <c r="U27" s="73">
        <v>12.52</v>
      </c>
      <c r="V27" s="74">
        <v>-105</v>
      </c>
      <c r="W27">
        <v>-44</v>
      </c>
      <c r="X27">
        <v>0</v>
      </c>
      <c r="Y27">
        <v>-1</v>
      </c>
      <c r="Z27">
        <v>12.52</v>
      </c>
      <c r="AA27">
        <v>0</v>
      </c>
      <c r="AB27">
        <v>0</v>
      </c>
      <c r="AC27">
        <v>-60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14.93</v>
      </c>
      <c r="M28" s="74">
        <v>0</v>
      </c>
      <c r="N28" s="73">
        <v>-45</v>
      </c>
      <c r="O28" s="46">
        <v>0</v>
      </c>
      <c r="P28" s="46">
        <v>-60</v>
      </c>
      <c r="Q28" s="46">
        <v>0</v>
      </c>
      <c r="R28" s="46">
        <v>0</v>
      </c>
      <c r="S28" s="74">
        <v>0</v>
      </c>
      <c r="U28" s="73">
        <v>14.93</v>
      </c>
      <c r="V28" s="74">
        <v>-106</v>
      </c>
      <c r="W28">
        <v>-45</v>
      </c>
      <c r="X28">
        <v>0</v>
      </c>
      <c r="Y28">
        <v>-1</v>
      </c>
      <c r="Z28">
        <v>14.93</v>
      </c>
      <c r="AA28">
        <v>0</v>
      </c>
      <c r="AB28">
        <v>0</v>
      </c>
      <c r="AC28">
        <v>-60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15.41</v>
      </c>
      <c r="M29" s="74">
        <v>0</v>
      </c>
      <c r="N29" s="73">
        <v>-20</v>
      </c>
      <c r="O29" s="46">
        <v>-17</v>
      </c>
      <c r="P29" s="46">
        <v>-150</v>
      </c>
      <c r="Q29" s="46">
        <v>0</v>
      </c>
      <c r="R29" s="46">
        <v>0</v>
      </c>
      <c r="S29" s="74">
        <v>0</v>
      </c>
      <c r="U29" s="73">
        <v>15.41</v>
      </c>
      <c r="V29" s="74">
        <v>-188</v>
      </c>
      <c r="W29">
        <v>-20</v>
      </c>
      <c r="X29">
        <v>-17</v>
      </c>
      <c r="Y29">
        <v>-1</v>
      </c>
      <c r="Z29">
        <v>15.41</v>
      </c>
      <c r="AA29">
        <v>0</v>
      </c>
      <c r="AB29">
        <v>0</v>
      </c>
      <c r="AC29">
        <v>-150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15.89</v>
      </c>
      <c r="M30" s="74">
        <v>0</v>
      </c>
      <c r="N30" s="73">
        <v>-32</v>
      </c>
      <c r="O30" s="46">
        <v>-68</v>
      </c>
      <c r="P30" s="46">
        <v>-40</v>
      </c>
      <c r="Q30" s="46">
        <v>0</v>
      </c>
      <c r="R30" s="46">
        <v>0</v>
      </c>
      <c r="S30" s="74">
        <v>0</v>
      </c>
      <c r="U30" s="73">
        <v>15.89</v>
      </c>
      <c r="V30" s="74">
        <v>-141</v>
      </c>
      <c r="W30">
        <v>-32</v>
      </c>
      <c r="X30">
        <v>-68</v>
      </c>
      <c r="Y30">
        <v>-1</v>
      </c>
      <c r="Z30">
        <v>15.89</v>
      </c>
      <c r="AA30">
        <v>0</v>
      </c>
      <c r="AB30">
        <v>0</v>
      </c>
      <c r="AC30">
        <v>-40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16.37</v>
      </c>
      <c r="M31" s="74">
        <v>0</v>
      </c>
      <c r="N31" s="73">
        <v>-28</v>
      </c>
      <c r="O31" s="46">
        <v>-63</v>
      </c>
      <c r="P31" s="46">
        <v>-30</v>
      </c>
      <c r="Q31" s="46">
        <v>0</v>
      </c>
      <c r="R31" s="46">
        <v>0</v>
      </c>
      <c r="S31" s="74">
        <v>0</v>
      </c>
      <c r="U31" s="73">
        <v>16.37</v>
      </c>
      <c r="V31" s="74">
        <v>-121</v>
      </c>
      <c r="W31">
        <v>-28</v>
      </c>
      <c r="X31">
        <v>-63</v>
      </c>
      <c r="Y31">
        <v>0</v>
      </c>
      <c r="Z31">
        <v>16.37</v>
      </c>
      <c r="AA31">
        <v>0</v>
      </c>
      <c r="AB31">
        <v>0</v>
      </c>
      <c r="AC31">
        <v>-30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25.05</v>
      </c>
      <c r="L32" s="46">
        <v>7.7</v>
      </c>
      <c r="M32" s="74">
        <v>1.73</v>
      </c>
      <c r="N32" s="73">
        <v>-27</v>
      </c>
      <c r="O32" s="46">
        <v>-63</v>
      </c>
      <c r="P32" s="46">
        <v>-20</v>
      </c>
      <c r="Q32" s="46">
        <v>0</v>
      </c>
      <c r="R32" s="46">
        <v>0</v>
      </c>
      <c r="S32" s="74">
        <v>0</v>
      </c>
      <c r="U32" s="73">
        <v>34.479999999999997</v>
      </c>
      <c r="V32" s="74">
        <v>-110</v>
      </c>
      <c r="W32">
        <v>-27</v>
      </c>
      <c r="X32">
        <v>-63</v>
      </c>
      <c r="Y32">
        <v>0</v>
      </c>
      <c r="Z32">
        <v>7.7</v>
      </c>
      <c r="AA32">
        <v>25.05</v>
      </c>
      <c r="AB32">
        <v>1.73</v>
      </c>
      <c r="AC32">
        <v>-20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30.87</v>
      </c>
      <c r="L33" s="46">
        <v>7.89</v>
      </c>
      <c r="M33" s="74">
        <v>2.66</v>
      </c>
      <c r="N33" s="73">
        <v>-26</v>
      </c>
      <c r="O33" s="46">
        <v>-79</v>
      </c>
      <c r="P33" s="46">
        <v>0</v>
      </c>
      <c r="Q33" s="46">
        <v>0</v>
      </c>
      <c r="R33" s="46">
        <v>0</v>
      </c>
      <c r="S33" s="74">
        <v>0</v>
      </c>
      <c r="U33" s="73">
        <v>41.42</v>
      </c>
      <c r="V33" s="74">
        <v>-105</v>
      </c>
      <c r="W33">
        <v>-26</v>
      </c>
      <c r="X33">
        <v>-79</v>
      </c>
      <c r="Y33">
        <v>0</v>
      </c>
      <c r="Z33">
        <v>7.89</v>
      </c>
      <c r="AA33">
        <v>30.87</v>
      </c>
      <c r="AB33">
        <v>2.66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27.04</v>
      </c>
      <c r="L34" s="46">
        <v>6.91</v>
      </c>
      <c r="M34" s="74">
        <v>1.64</v>
      </c>
      <c r="N34" s="73">
        <v>-26</v>
      </c>
      <c r="O34" s="46">
        <v>-70</v>
      </c>
      <c r="P34" s="46">
        <v>0</v>
      </c>
      <c r="Q34" s="46">
        <v>0</v>
      </c>
      <c r="R34" s="46">
        <v>0</v>
      </c>
      <c r="S34" s="74">
        <v>0</v>
      </c>
      <c r="U34" s="73">
        <v>35.590000000000003</v>
      </c>
      <c r="V34" s="74">
        <v>-96</v>
      </c>
      <c r="W34">
        <v>-26</v>
      </c>
      <c r="X34">
        <v>-70</v>
      </c>
      <c r="Y34">
        <v>0</v>
      </c>
      <c r="Z34">
        <v>6.91</v>
      </c>
      <c r="AA34">
        <v>27.04</v>
      </c>
      <c r="AB34">
        <v>1.64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11.56</v>
      </c>
      <c r="L35" s="46">
        <v>3</v>
      </c>
      <c r="M35" s="74">
        <v>0.7</v>
      </c>
      <c r="N35" s="73">
        <v>-37</v>
      </c>
      <c r="O35" s="46">
        <v>-54</v>
      </c>
      <c r="P35" s="46">
        <v>0</v>
      </c>
      <c r="Q35" s="46">
        <v>0</v>
      </c>
      <c r="R35" s="46">
        <v>0</v>
      </c>
      <c r="S35" s="74">
        <v>0</v>
      </c>
      <c r="U35" s="73">
        <v>15.26</v>
      </c>
      <c r="V35" s="74">
        <v>-92</v>
      </c>
      <c r="W35">
        <v>-37</v>
      </c>
      <c r="X35">
        <v>-54</v>
      </c>
      <c r="Y35">
        <v>-1</v>
      </c>
      <c r="Z35">
        <v>3</v>
      </c>
      <c r="AA35">
        <v>11.56</v>
      </c>
      <c r="AB35">
        <v>0.7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13.38</v>
      </c>
      <c r="L36" s="46">
        <v>3.25</v>
      </c>
      <c r="M36" s="74">
        <v>0.85</v>
      </c>
      <c r="N36" s="73">
        <v>-24</v>
      </c>
      <c r="O36" s="46">
        <v>-42</v>
      </c>
      <c r="P36" s="46">
        <v>0</v>
      </c>
      <c r="Q36" s="46">
        <v>0</v>
      </c>
      <c r="R36" s="46">
        <v>0</v>
      </c>
      <c r="S36" s="74">
        <v>0</v>
      </c>
      <c r="U36" s="73">
        <v>17.48</v>
      </c>
      <c r="V36" s="74">
        <v>-67</v>
      </c>
      <c r="W36">
        <v>-24</v>
      </c>
      <c r="X36">
        <v>-42</v>
      </c>
      <c r="Y36">
        <v>-1</v>
      </c>
      <c r="Z36">
        <v>3.25</v>
      </c>
      <c r="AA36">
        <v>13.38</v>
      </c>
      <c r="AB36">
        <v>0.85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11.48</v>
      </c>
      <c r="L37" s="46">
        <v>2.35</v>
      </c>
      <c r="M37" s="74">
        <v>0.73</v>
      </c>
      <c r="N37" s="73">
        <v>0</v>
      </c>
      <c r="O37" s="46">
        <v>-40</v>
      </c>
      <c r="P37" s="46">
        <v>0</v>
      </c>
      <c r="Q37" s="46">
        <v>0</v>
      </c>
      <c r="R37" s="46">
        <v>0</v>
      </c>
      <c r="S37" s="74">
        <v>0</v>
      </c>
      <c r="U37" s="73">
        <v>14.56</v>
      </c>
      <c r="V37" s="74">
        <v>-41</v>
      </c>
      <c r="W37">
        <v>0</v>
      </c>
      <c r="X37">
        <v>-40</v>
      </c>
      <c r="Y37">
        <v>-1</v>
      </c>
      <c r="Z37">
        <v>2.35</v>
      </c>
      <c r="AA37">
        <v>11.48</v>
      </c>
      <c r="AB37">
        <v>0.73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10.48</v>
      </c>
      <c r="L38" s="46">
        <v>1.91</v>
      </c>
      <c r="M38" s="74">
        <v>0.56000000000000005</v>
      </c>
      <c r="N38" s="73">
        <v>0</v>
      </c>
      <c r="O38" s="46">
        <v>-40</v>
      </c>
      <c r="P38" s="46">
        <v>0</v>
      </c>
      <c r="Q38" s="46">
        <v>0</v>
      </c>
      <c r="R38" s="46">
        <v>0</v>
      </c>
      <c r="S38" s="74">
        <v>0</v>
      </c>
      <c r="U38" s="73">
        <v>12.95</v>
      </c>
      <c r="V38" s="74">
        <v>-41</v>
      </c>
      <c r="W38">
        <v>0</v>
      </c>
      <c r="X38">
        <v>-40</v>
      </c>
      <c r="Y38">
        <v>-1</v>
      </c>
      <c r="Z38">
        <v>1.91</v>
      </c>
      <c r="AA38">
        <v>10.48</v>
      </c>
      <c r="AB38">
        <v>0.56000000000000005</v>
      </c>
      <c r="AC38">
        <v>0</v>
      </c>
    </row>
    <row r="39" spans="7:29">
      <c r="G39" t="s">
        <v>81</v>
      </c>
      <c r="H39" s="73">
        <v>17.88</v>
      </c>
      <c r="I39" s="46">
        <v>0</v>
      </c>
      <c r="J39" s="46">
        <v>10.52</v>
      </c>
      <c r="K39" s="46">
        <v>9.91</v>
      </c>
      <c r="L39" s="46">
        <v>1.77</v>
      </c>
      <c r="M39" s="74">
        <v>0.42</v>
      </c>
      <c r="N39" s="73">
        <v>0</v>
      </c>
      <c r="O39" s="46">
        <v>-67</v>
      </c>
      <c r="P39" s="46">
        <v>0</v>
      </c>
      <c r="Q39" s="46">
        <v>0</v>
      </c>
      <c r="R39" s="46">
        <v>0</v>
      </c>
      <c r="S39" s="74">
        <v>0</v>
      </c>
      <c r="U39" s="73">
        <v>40.5</v>
      </c>
      <c r="V39" s="74">
        <v>-68</v>
      </c>
      <c r="W39">
        <v>17.88</v>
      </c>
      <c r="X39">
        <v>-67</v>
      </c>
      <c r="Y39">
        <v>-1</v>
      </c>
      <c r="Z39">
        <v>1.77</v>
      </c>
      <c r="AA39">
        <v>9.91</v>
      </c>
      <c r="AB39">
        <v>0.42</v>
      </c>
      <c r="AC39">
        <v>10.52</v>
      </c>
    </row>
    <row r="40" spans="7:29">
      <c r="G40" t="s">
        <v>82</v>
      </c>
      <c r="H40" s="73">
        <v>15.7</v>
      </c>
      <c r="I40" s="46">
        <v>0</v>
      </c>
      <c r="J40" s="46">
        <v>9.64</v>
      </c>
      <c r="K40" s="46">
        <v>9.09</v>
      </c>
      <c r="L40" s="46">
        <v>1.42</v>
      </c>
      <c r="M40" s="74">
        <v>0.67</v>
      </c>
      <c r="N40" s="73">
        <v>0</v>
      </c>
      <c r="O40" s="46">
        <v>-60</v>
      </c>
      <c r="P40" s="46">
        <v>0</v>
      </c>
      <c r="Q40" s="46">
        <v>0</v>
      </c>
      <c r="R40" s="46">
        <v>0</v>
      </c>
      <c r="S40" s="74">
        <v>0</v>
      </c>
      <c r="U40" s="73">
        <v>36.520000000000003</v>
      </c>
      <c r="V40" s="74">
        <v>-61</v>
      </c>
      <c r="W40">
        <v>15.7</v>
      </c>
      <c r="X40">
        <v>-60</v>
      </c>
      <c r="Y40">
        <v>-1</v>
      </c>
      <c r="Z40">
        <v>1.42</v>
      </c>
      <c r="AA40">
        <v>9.09</v>
      </c>
      <c r="AB40">
        <v>0.67</v>
      </c>
      <c r="AC40">
        <v>9.64</v>
      </c>
    </row>
    <row r="41" spans="7:29">
      <c r="G41" t="s">
        <v>83</v>
      </c>
      <c r="H41" s="73">
        <v>121.42</v>
      </c>
      <c r="I41" s="46">
        <v>0</v>
      </c>
      <c r="J41" s="46">
        <v>46.55</v>
      </c>
      <c r="K41" s="46">
        <v>8.77</v>
      </c>
      <c r="L41" s="46">
        <v>1.33</v>
      </c>
      <c r="M41" s="74">
        <v>0.93</v>
      </c>
      <c r="N41" s="73">
        <v>0</v>
      </c>
      <c r="O41" s="46">
        <v>-38</v>
      </c>
      <c r="P41" s="46">
        <v>0</v>
      </c>
      <c r="Q41" s="46">
        <v>0</v>
      </c>
      <c r="R41" s="46">
        <v>0</v>
      </c>
      <c r="S41" s="74">
        <v>0</v>
      </c>
      <c r="U41" s="73">
        <v>179</v>
      </c>
      <c r="V41" s="74">
        <v>-39</v>
      </c>
      <c r="W41">
        <v>121.42</v>
      </c>
      <c r="X41">
        <v>-38</v>
      </c>
      <c r="Y41">
        <v>-1</v>
      </c>
      <c r="Z41">
        <v>1.33</v>
      </c>
      <c r="AA41">
        <v>8.77</v>
      </c>
      <c r="AB41">
        <v>0.93</v>
      </c>
      <c r="AC41">
        <v>46.55</v>
      </c>
    </row>
    <row r="42" spans="7:29">
      <c r="G42" t="s">
        <v>84</v>
      </c>
      <c r="H42" s="73">
        <v>115.97</v>
      </c>
      <c r="I42" s="46">
        <v>0</v>
      </c>
      <c r="J42" s="46">
        <v>50.74</v>
      </c>
      <c r="K42" s="46">
        <v>9.56</v>
      </c>
      <c r="L42" s="46">
        <v>1.45</v>
      </c>
      <c r="M42" s="74">
        <v>1</v>
      </c>
      <c r="N42" s="73">
        <v>0</v>
      </c>
      <c r="O42" s="46">
        <v>-43</v>
      </c>
      <c r="P42" s="46">
        <v>0</v>
      </c>
      <c r="Q42" s="46">
        <v>0</v>
      </c>
      <c r="R42" s="46">
        <v>0</v>
      </c>
      <c r="S42" s="74">
        <v>0</v>
      </c>
      <c r="U42" s="73">
        <v>178.72</v>
      </c>
      <c r="V42" s="74">
        <v>-44</v>
      </c>
      <c r="W42">
        <v>115.97</v>
      </c>
      <c r="X42">
        <v>-43</v>
      </c>
      <c r="Y42">
        <v>-1</v>
      </c>
      <c r="Z42">
        <v>1.45</v>
      </c>
      <c r="AA42">
        <v>9.56</v>
      </c>
      <c r="AB42">
        <v>1</v>
      </c>
      <c r="AC42">
        <v>50.74</v>
      </c>
    </row>
    <row r="43" spans="7:29">
      <c r="G43" t="s">
        <v>85</v>
      </c>
      <c r="H43" s="73">
        <v>61.19</v>
      </c>
      <c r="I43" s="46">
        <v>0</v>
      </c>
      <c r="J43" s="46">
        <v>46.86</v>
      </c>
      <c r="K43" s="46">
        <v>2.6</v>
      </c>
      <c r="L43" s="46">
        <v>0.59</v>
      </c>
      <c r="M43" s="74">
        <v>0.56000000000000005</v>
      </c>
      <c r="N43" s="73">
        <v>0</v>
      </c>
      <c r="O43" s="46">
        <v>-50</v>
      </c>
      <c r="P43" s="46">
        <v>0</v>
      </c>
      <c r="Q43" s="46">
        <v>0</v>
      </c>
      <c r="R43" s="46">
        <v>0</v>
      </c>
      <c r="S43" s="74">
        <v>0</v>
      </c>
      <c r="U43" s="73">
        <v>111.8</v>
      </c>
      <c r="V43" s="74">
        <v>-51</v>
      </c>
      <c r="W43">
        <v>61.19</v>
      </c>
      <c r="X43">
        <v>-50</v>
      </c>
      <c r="Y43">
        <v>-1</v>
      </c>
      <c r="Z43">
        <v>0.59</v>
      </c>
      <c r="AA43">
        <v>2.6</v>
      </c>
      <c r="AB43">
        <v>0.56000000000000005</v>
      </c>
      <c r="AC43">
        <v>46.86</v>
      </c>
    </row>
    <row r="44" spans="7:29">
      <c r="G44" t="s">
        <v>86</v>
      </c>
      <c r="H44" s="73">
        <v>40.32</v>
      </c>
      <c r="I44" s="46">
        <v>0</v>
      </c>
      <c r="J44" s="46">
        <v>62.58</v>
      </c>
      <c r="K44" s="46">
        <v>3.48</v>
      </c>
      <c r="L44" s="46">
        <v>2.61</v>
      </c>
      <c r="M44" s="74">
        <v>0.92</v>
      </c>
      <c r="N44" s="73">
        <v>0</v>
      </c>
      <c r="O44" s="46">
        <v>-71</v>
      </c>
      <c r="P44" s="46">
        <v>0</v>
      </c>
      <c r="Q44" s="46">
        <v>0</v>
      </c>
      <c r="R44" s="46">
        <v>0</v>
      </c>
      <c r="S44" s="74">
        <v>0</v>
      </c>
      <c r="U44" s="73">
        <v>109.91</v>
      </c>
      <c r="V44" s="74">
        <v>-72</v>
      </c>
      <c r="W44">
        <v>40.32</v>
      </c>
      <c r="X44">
        <v>-71</v>
      </c>
      <c r="Y44">
        <v>-1</v>
      </c>
      <c r="Z44">
        <v>2.61</v>
      </c>
      <c r="AA44">
        <v>3.48</v>
      </c>
      <c r="AB44">
        <v>0.92</v>
      </c>
      <c r="AC44">
        <v>62.58</v>
      </c>
    </row>
    <row r="45" spans="7:29">
      <c r="G45" t="s">
        <v>87</v>
      </c>
      <c r="H45" s="73">
        <v>101.31</v>
      </c>
      <c r="I45" s="46">
        <v>0</v>
      </c>
      <c r="J45" s="46">
        <v>29.24</v>
      </c>
      <c r="K45" s="46">
        <v>0</v>
      </c>
      <c r="L45" s="46">
        <v>1.9</v>
      </c>
      <c r="M45" s="74">
        <v>0.25</v>
      </c>
      <c r="N45" s="73">
        <v>0</v>
      </c>
      <c r="O45" s="46">
        <v>-65</v>
      </c>
      <c r="P45" s="46">
        <v>0</v>
      </c>
      <c r="Q45" s="46">
        <v>0</v>
      </c>
      <c r="R45" s="46">
        <v>0</v>
      </c>
      <c r="S45" s="74">
        <v>0</v>
      </c>
      <c r="U45" s="73">
        <v>132.69999999999999</v>
      </c>
      <c r="V45" s="74">
        <v>-66</v>
      </c>
      <c r="W45">
        <v>101.31</v>
      </c>
      <c r="X45">
        <v>-65</v>
      </c>
      <c r="Y45">
        <v>-1</v>
      </c>
      <c r="Z45">
        <v>1.9</v>
      </c>
      <c r="AA45">
        <v>0</v>
      </c>
      <c r="AB45">
        <v>0.25</v>
      </c>
      <c r="AC45">
        <v>29.24</v>
      </c>
    </row>
    <row r="46" spans="7:29">
      <c r="G46" t="s">
        <v>88</v>
      </c>
      <c r="H46" s="73">
        <v>128.74</v>
      </c>
      <c r="I46" s="46">
        <v>0</v>
      </c>
      <c r="J46" s="46">
        <v>23.75</v>
      </c>
      <c r="K46" s="46">
        <v>0</v>
      </c>
      <c r="L46" s="46">
        <v>1.95</v>
      </c>
      <c r="M46" s="74">
        <v>0.02</v>
      </c>
      <c r="N46" s="73">
        <v>0</v>
      </c>
      <c r="O46" s="46">
        <v>-61</v>
      </c>
      <c r="P46" s="46">
        <v>0</v>
      </c>
      <c r="Q46" s="46">
        <v>0</v>
      </c>
      <c r="R46" s="46">
        <v>0</v>
      </c>
      <c r="S46" s="74">
        <v>0</v>
      </c>
      <c r="U46" s="73">
        <v>154.46</v>
      </c>
      <c r="V46" s="74">
        <v>-62</v>
      </c>
      <c r="W46">
        <v>128.74</v>
      </c>
      <c r="X46">
        <v>-61</v>
      </c>
      <c r="Y46">
        <v>-1</v>
      </c>
      <c r="Z46">
        <v>1.95</v>
      </c>
      <c r="AA46">
        <v>0</v>
      </c>
      <c r="AB46">
        <v>0.02</v>
      </c>
      <c r="AC46">
        <v>23.75</v>
      </c>
    </row>
    <row r="47" spans="7:29">
      <c r="G47" t="s">
        <v>89</v>
      </c>
      <c r="H47" s="73">
        <v>81.33</v>
      </c>
      <c r="I47" s="46">
        <v>0</v>
      </c>
      <c r="J47" s="46">
        <v>9.01</v>
      </c>
      <c r="K47" s="46">
        <v>0</v>
      </c>
      <c r="L47" s="46">
        <v>3.38</v>
      </c>
      <c r="M47" s="74">
        <v>0</v>
      </c>
      <c r="N47" s="73">
        <v>0</v>
      </c>
      <c r="O47" s="46">
        <v>-68</v>
      </c>
      <c r="P47" s="46">
        <v>0</v>
      </c>
      <c r="Q47" s="46">
        <v>0</v>
      </c>
      <c r="R47" s="46">
        <v>0</v>
      </c>
      <c r="S47" s="74">
        <v>0</v>
      </c>
      <c r="U47" s="73">
        <v>93.72</v>
      </c>
      <c r="V47" s="74">
        <v>-69</v>
      </c>
      <c r="W47">
        <v>81.33</v>
      </c>
      <c r="X47">
        <v>-68</v>
      </c>
      <c r="Y47">
        <v>-1</v>
      </c>
      <c r="Z47">
        <v>3.38</v>
      </c>
      <c r="AA47">
        <v>0</v>
      </c>
      <c r="AB47">
        <v>0</v>
      </c>
      <c r="AC47">
        <v>9.01</v>
      </c>
    </row>
    <row r="48" spans="7:29">
      <c r="G48" t="s">
        <v>90</v>
      </c>
      <c r="H48" s="73">
        <v>11.03</v>
      </c>
      <c r="I48" s="46">
        <v>0</v>
      </c>
      <c r="J48" s="46">
        <v>7.18</v>
      </c>
      <c r="K48" s="46">
        <v>0</v>
      </c>
      <c r="L48" s="46">
        <v>3.59</v>
      </c>
      <c r="M48" s="74">
        <v>0</v>
      </c>
      <c r="N48" s="73">
        <v>0</v>
      </c>
      <c r="O48" s="46">
        <v>-75</v>
      </c>
      <c r="P48" s="46">
        <v>0</v>
      </c>
      <c r="Q48" s="46">
        <v>0</v>
      </c>
      <c r="R48" s="46">
        <v>0</v>
      </c>
      <c r="S48" s="74">
        <v>0</v>
      </c>
      <c r="U48" s="73">
        <v>21.8</v>
      </c>
      <c r="V48" s="74">
        <v>-76</v>
      </c>
      <c r="W48">
        <v>11.03</v>
      </c>
      <c r="X48">
        <v>-75</v>
      </c>
      <c r="Y48">
        <v>-1</v>
      </c>
      <c r="Z48">
        <v>3.59</v>
      </c>
      <c r="AA48">
        <v>0</v>
      </c>
      <c r="AB48">
        <v>0</v>
      </c>
      <c r="AC48">
        <v>7.18</v>
      </c>
    </row>
    <row r="49" spans="7:29">
      <c r="G49" t="s">
        <v>91</v>
      </c>
      <c r="H49" s="73">
        <v>102.99</v>
      </c>
      <c r="I49" s="46">
        <v>0</v>
      </c>
      <c r="J49" s="46">
        <v>0</v>
      </c>
      <c r="K49" s="46">
        <v>0</v>
      </c>
      <c r="L49" s="46">
        <v>3.85</v>
      </c>
      <c r="M49" s="74">
        <v>0</v>
      </c>
      <c r="N49" s="73">
        <v>0</v>
      </c>
      <c r="O49" s="46">
        <v>-105</v>
      </c>
      <c r="P49" s="46">
        <v>0</v>
      </c>
      <c r="Q49" s="46">
        <v>0</v>
      </c>
      <c r="R49" s="46">
        <v>0</v>
      </c>
      <c r="S49" s="74">
        <v>0</v>
      </c>
      <c r="U49" s="73">
        <v>106.84</v>
      </c>
      <c r="V49" s="74">
        <v>-106</v>
      </c>
      <c r="W49">
        <v>102.99</v>
      </c>
      <c r="X49">
        <v>-105</v>
      </c>
      <c r="Y49">
        <v>-1</v>
      </c>
      <c r="Z49">
        <v>3.85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89.4</v>
      </c>
      <c r="I50" s="46">
        <v>0</v>
      </c>
      <c r="J50" s="46">
        <v>0</v>
      </c>
      <c r="K50" s="46">
        <v>0</v>
      </c>
      <c r="L50" s="46">
        <v>4.04</v>
      </c>
      <c r="M50" s="74">
        <v>0</v>
      </c>
      <c r="N50" s="73">
        <v>0</v>
      </c>
      <c r="O50" s="46">
        <v>-70</v>
      </c>
      <c r="P50" s="46">
        <v>0</v>
      </c>
      <c r="Q50" s="46">
        <v>0</v>
      </c>
      <c r="R50" s="46">
        <v>0</v>
      </c>
      <c r="S50" s="74">
        <v>0</v>
      </c>
      <c r="U50" s="73">
        <v>93.44</v>
      </c>
      <c r="V50" s="74">
        <v>-71</v>
      </c>
      <c r="W50">
        <v>89.4</v>
      </c>
      <c r="X50">
        <v>-70</v>
      </c>
      <c r="Y50">
        <v>-1</v>
      </c>
      <c r="Z50">
        <v>4.04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8.8699999999999992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8.8699999999999992</v>
      </c>
      <c r="V51" s="74">
        <v>-1</v>
      </c>
      <c r="W51">
        <v>0</v>
      </c>
      <c r="X51">
        <v>0</v>
      </c>
      <c r="Y51">
        <v>-1</v>
      </c>
      <c r="Z51">
        <v>8.8699999999999992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9.84</v>
      </c>
      <c r="M52" s="74">
        <v>0</v>
      </c>
      <c r="N52" s="73">
        <v>-89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9.84</v>
      </c>
      <c r="V52" s="74">
        <v>-90</v>
      </c>
      <c r="W52">
        <v>-89</v>
      </c>
      <c r="X52">
        <v>0</v>
      </c>
      <c r="Y52">
        <v>-1</v>
      </c>
      <c r="Z52">
        <v>9.84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14.45</v>
      </c>
      <c r="J53" s="46">
        <v>0</v>
      </c>
      <c r="K53" s="46">
        <v>0</v>
      </c>
      <c r="L53" s="46">
        <v>15.41</v>
      </c>
      <c r="M53" s="74">
        <v>0</v>
      </c>
      <c r="N53" s="73">
        <v>-21</v>
      </c>
      <c r="O53" s="46">
        <v>0</v>
      </c>
      <c r="P53" s="46">
        <v>-15</v>
      </c>
      <c r="Q53" s="46">
        <v>0</v>
      </c>
      <c r="R53" s="46">
        <v>0</v>
      </c>
      <c r="S53" s="74">
        <v>0</v>
      </c>
      <c r="U53" s="73">
        <v>29.86</v>
      </c>
      <c r="V53" s="74">
        <v>-37</v>
      </c>
      <c r="W53">
        <v>-21</v>
      </c>
      <c r="X53">
        <v>14.45</v>
      </c>
      <c r="Y53">
        <v>-1</v>
      </c>
      <c r="Z53">
        <v>15.41</v>
      </c>
      <c r="AA53">
        <v>0</v>
      </c>
      <c r="AB53">
        <v>0</v>
      </c>
      <c r="AC53">
        <v>-15</v>
      </c>
    </row>
    <row r="54" spans="7:29">
      <c r="G54" t="s">
        <v>96</v>
      </c>
      <c r="H54" s="73">
        <v>0</v>
      </c>
      <c r="I54" s="46">
        <v>14.45</v>
      </c>
      <c r="J54" s="46">
        <v>14.45</v>
      </c>
      <c r="K54" s="46">
        <v>0</v>
      </c>
      <c r="L54" s="46">
        <v>13.48</v>
      </c>
      <c r="M54" s="74">
        <v>0</v>
      </c>
      <c r="N54" s="73">
        <v>-44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42.38</v>
      </c>
      <c r="V54" s="74">
        <v>-45</v>
      </c>
      <c r="W54">
        <v>-44</v>
      </c>
      <c r="X54">
        <v>14.45</v>
      </c>
      <c r="Y54">
        <v>-1</v>
      </c>
      <c r="Z54">
        <v>13.48</v>
      </c>
      <c r="AA54">
        <v>0</v>
      </c>
      <c r="AB54">
        <v>0</v>
      </c>
      <c r="AC54">
        <v>14.45</v>
      </c>
    </row>
    <row r="55" spans="7:29">
      <c r="G55" t="s">
        <v>97</v>
      </c>
      <c r="H55" s="73">
        <v>0</v>
      </c>
      <c r="I55" s="46">
        <v>0</v>
      </c>
      <c r="J55" s="46">
        <v>28.89</v>
      </c>
      <c r="K55" s="46">
        <v>0</v>
      </c>
      <c r="L55" s="46">
        <v>8.67</v>
      </c>
      <c r="M55" s="74">
        <v>0</v>
      </c>
      <c r="N55" s="73">
        <v>-71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37.56</v>
      </c>
      <c r="V55" s="74">
        <v>-72</v>
      </c>
      <c r="W55">
        <v>-71</v>
      </c>
      <c r="X55">
        <v>0</v>
      </c>
      <c r="Y55">
        <v>-1</v>
      </c>
      <c r="Z55">
        <v>8.67</v>
      </c>
      <c r="AA55">
        <v>0</v>
      </c>
      <c r="AB55">
        <v>0</v>
      </c>
      <c r="AC55">
        <v>28.89</v>
      </c>
    </row>
    <row r="56" spans="7:29">
      <c r="G56" t="s">
        <v>98</v>
      </c>
      <c r="H56" s="73">
        <v>0</v>
      </c>
      <c r="I56" s="46">
        <v>0</v>
      </c>
      <c r="J56" s="46">
        <v>28.89</v>
      </c>
      <c r="K56" s="46">
        <v>0</v>
      </c>
      <c r="L56" s="46">
        <v>8.67</v>
      </c>
      <c r="M56" s="74">
        <v>0</v>
      </c>
      <c r="N56" s="73">
        <v>-50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37.56</v>
      </c>
      <c r="V56" s="74">
        <v>-51</v>
      </c>
      <c r="W56">
        <v>-50</v>
      </c>
      <c r="X56">
        <v>0</v>
      </c>
      <c r="Y56">
        <v>-1</v>
      </c>
      <c r="Z56">
        <v>8.67</v>
      </c>
      <c r="AA56">
        <v>0</v>
      </c>
      <c r="AB56">
        <v>0</v>
      </c>
      <c r="AC56">
        <v>28.89</v>
      </c>
    </row>
    <row r="57" spans="7:29">
      <c r="G57" t="s">
        <v>99</v>
      </c>
      <c r="H57" s="73">
        <v>0</v>
      </c>
      <c r="I57" s="46">
        <v>0</v>
      </c>
      <c r="J57" s="46">
        <v>28.9</v>
      </c>
      <c r="K57" s="46">
        <v>0</v>
      </c>
      <c r="L57" s="46">
        <v>3.85</v>
      </c>
      <c r="M57" s="74">
        <v>0</v>
      </c>
      <c r="N57" s="73">
        <v>-17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32.75</v>
      </c>
      <c r="V57" s="74">
        <v>-33</v>
      </c>
      <c r="W57">
        <v>-17</v>
      </c>
      <c r="X57">
        <v>-15</v>
      </c>
      <c r="Y57">
        <v>-1</v>
      </c>
      <c r="Z57">
        <v>3.85</v>
      </c>
      <c r="AA57">
        <v>0</v>
      </c>
      <c r="AB57">
        <v>0</v>
      </c>
      <c r="AC57">
        <v>28.9</v>
      </c>
    </row>
    <row r="58" spans="7:29">
      <c r="G58" t="s">
        <v>100</v>
      </c>
      <c r="H58" s="73">
        <v>9.6300000000000008</v>
      </c>
      <c r="I58" s="46">
        <v>0</v>
      </c>
      <c r="J58" s="46">
        <v>0</v>
      </c>
      <c r="K58" s="46">
        <v>0</v>
      </c>
      <c r="L58" s="46">
        <v>2.89</v>
      </c>
      <c r="M58" s="74">
        <v>0</v>
      </c>
      <c r="N58" s="73">
        <v>0</v>
      </c>
      <c r="O58" s="46">
        <v>-20</v>
      </c>
      <c r="P58" s="46">
        <v>0</v>
      </c>
      <c r="Q58" s="46">
        <v>0</v>
      </c>
      <c r="R58" s="46">
        <v>0</v>
      </c>
      <c r="S58" s="74">
        <v>0</v>
      </c>
      <c r="U58" s="73">
        <v>12.52</v>
      </c>
      <c r="V58" s="74">
        <v>-21</v>
      </c>
      <c r="W58">
        <v>9.6300000000000008</v>
      </c>
      <c r="X58">
        <v>-20</v>
      </c>
      <c r="Y58">
        <v>-1</v>
      </c>
      <c r="Z58">
        <v>2.89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2.89</v>
      </c>
      <c r="M59" s="74">
        <v>0</v>
      </c>
      <c r="N59" s="73">
        <v>-50</v>
      </c>
      <c r="O59" s="46">
        <v>-29</v>
      </c>
      <c r="P59" s="46">
        <v>-40</v>
      </c>
      <c r="Q59" s="46">
        <v>0</v>
      </c>
      <c r="R59" s="46">
        <v>0</v>
      </c>
      <c r="S59" s="74">
        <v>0</v>
      </c>
      <c r="U59" s="73">
        <v>2.89</v>
      </c>
      <c r="V59" s="74">
        <v>-120</v>
      </c>
      <c r="W59">
        <v>-50</v>
      </c>
      <c r="X59">
        <v>-29</v>
      </c>
      <c r="Y59">
        <v>-1</v>
      </c>
      <c r="Z59">
        <v>2.89</v>
      </c>
      <c r="AA59">
        <v>0</v>
      </c>
      <c r="AB59">
        <v>0</v>
      </c>
      <c r="AC59">
        <v>-40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2.89</v>
      </c>
      <c r="M60" s="74">
        <v>0</v>
      </c>
      <c r="N60" s="73">
        <v>-42</v>
      </c>
      <c r="O60" s="46">
        <v>-29</v>
      </c>
      <c r="P60" s="46">
        <v>-40</v>
      </c>
      <c r="Q60" s="46">
        <v>0</v>
      </c>
      <c r="R60" s="46">
        <v>0</v>
      </c>
      <c r="S60" s="74">
        <v>0</v>
      </c>
      <c r="U60" s="73">
        <v>2.89</v>
      </c>
      <c r="V60" s="74">
        <v>-112</v>
      </c>
      <c r="W60">
        <v>-42</v>
      </c>
      <c r="X60">
        <v>-29</v>
      </c>
      <c r="Y60">
        <v>-1</v>
      </c>
      <c r="Z60">
        <v>2.89</v>
      </c>
      <c r="AA60">
        <v>0</v>
      </c>
      <c r="AB60">
        <v>0</v>
      </c>
      <c r="AC60">
        <v>-40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2.89</v>
      </c>
      <c r="M61" s="74">
        <v>0</v>
      </c>
      <c r="N61" s="73">
        <v>0</v>
      </c>
      <c r="O61" s="46">
        <v>-45</v>
      </c>
      <c r="P61" s="46">
        <v>-40</v>
      </c>
      <c r="Q61" s="46">
        <v>0</v>
      </c>
      <c r="R61" s="46">
        <v>0</v>
      </c>
      <c r="S61" s="74">
        <v>0</v>
      </c>
      <c r="U61" s="73">
        <v>2.89</v>
      </c>
      <c r="V61" s="74">
        <v>-86</v>
      </c>
      <c r="W61">
        <v>0</v>
      </c>
      <c r="X61">
        <v>-45</v>
      </c>
      <c r="Y61">
        <v>-1</v>
      </c>
      <c r="Z61">
        <v>2.89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5.78</v>
      </c>
      <c r="I62" s="46">
        <v>0</v>
      </c>
      <c r="J62" s="46">
        <v>0</v>
      </c>
      <c r="K62" s="46">
        <v>0</v>
      </c>
      <c r="L62" s="46">
        <v>2.89</v>
      </c>
      <c r="M62" s="74">
        <v>0</v>
      </c>
      <c r="N62" s="73">
        <v>0</v>
      </c>
      <c r="O62" s="46">
        <v>-45</v>
      </c>
      <c r="P62" s="46">
        <v>-40</v>
      </c>
      <c r="Q62" s="46">
        <v>0</v>
      </c>
      <c r="R62" s="46">
        <v>0</v>
      </c>
      <c r="S62" s="74">
        <v>0</v>
      </c>
      <c r="U62" s="73">
        <v>8.67</v>
      </c>
      <c r="V62" s="74">
        <v>-86</v>
      </c>
      <c r="W62">
        <v>5.78</v>
      </c>
      <c r="X62">
        <v>-45</v>
      </c>
      <c r="Y62">
        <v>-1</v>
      </c>
      <c r="Z62">
        <v>2.89</v>
      </c>
      <c r="AA62">
        <v>0</v>
      </c>
      <c r="AB62">
        <v>0</v>
      </c>
      <c r="AC62">
        <v>-40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2.89</v>
      </c>
      <c r="M63" s="74">
        <v>0</v>
      </c>
      <c r="N63" s="73">
        <v>0</v>
      </c>
      <c r="O63" s="46">
        <v>-27</v>
      </c>
      <c r="P63" s="46">
        <v>-15</v>
      </c>
      <c r="Q63" s="46">
        <v>0</v>
      </c>
      <c r="R63" s="46">
        <v>0</v>
      </c>
      <c r="S63" s="74">
        <v>0</v>
      </c>
      <c r="U63" s="73">
        <v>2.89</v>
      </c>
      <c r="V63" s="74">
        <v>-43</v>
      </c>
      <c r="W63">
        <v>0</v>
      </c>
      <c r="X63">
        <v>-27</v>
      </c>
      <c r="Y63">
        <v>-1</v>
      </c>
      <c r="Z63">
        <v>2.89</v>
      </c>
      <c r="AA63">
        <v>0</v>
      </c>
      <c r="AB63">
        <v>0</v>
      </c>
      <c r="AC63">
        <v>-15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2.89</v>
      </c>
      <c r="M64" s="74">
        <v>0</v>
      </c>
      <c r="N64" s="73">
        <v>0</v>
      </c>
      <c r="O64" s="46">
        <v>-21</v>
      </c>
      <c r="P64" s="46">
        <v>-40</v>
      </c>
      <c r="Q64" s="46">
        <v>0</v>
      </c>
      <c r="R64" s="46">
        <v>0</v>
      </c>
      <c r="S64" s="74">
        <v>0</v>
      </c>
      <c r="U64" s="73">
        <v>2.89</v>
      </c>
      <c r="V64" s="74">
        <v>-62</v>
      </c>
      <c r="W64">
        <v>0</v>
      </c>
      <c r="X64">
        <v>-21</v>
      </c>
      <c r="Y64">
        <v>-1</v>
      </c>
      <c r="Z64">
        <v>2.89</v>
      </c>
      <c r="AA64">
        <v>0</v>
      </c>
      <c r="AB64">
        <v>0</v>
      </c>
      <c r="AC64">
        <v>-40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3.85</v>
      </c>
      <c r="M65" s="74">
        <v>0</v>
      </c>
      <c r="N65" s="73">
        <v>0</v>
      </c>
      <c r="O65" s="46">
        <v>-10</v>
      </c>
      <c r="P65" s="46">
        <v>-70</v>
      </c>
      <c r="Q65" s="46">
        <v>0</v>
      </c>
      <c r="R65" s="46">
        <v>0</v>
      </c>
      <c r="S65" s="74">
        <v>0</v>
      </c>
      <c r="U65" s="73">
        <v>3.85</v>
      </c>
      <c r="V65" s="74">
        <v>-81</v>
      </c>
      <c r="W65">
        <v>0</v>
      </c>
      <c r="X65">
        <v>-10</v>
      </c>
      <c r="Y65">
        <v>-1</v>
      </c>
      <c r="Z65">
        <v>3.85</v>
      </c>
      <c r="AA65">
        <v>0</v>
      </c>
      <c r="AB65">
        <v>0</v>
      </c>
      <c r="AC65">
        <v>-70</v>
      </c>
    </row>
    <row r="66" spans="7:29">
      <c r="G66" t="s">
        <v>108</v>
      </c>
      <c r="H66" s="73">
        <v>0</v>
      </c>
      <c r="I66" s="46">
        <v>0</v>
      </c>
      <c r="J66" s="46">
        <v>14.44</v>
      </c>
      <c r="K66" s="46">
        <v>0</v>
      </c>
      <c r="L66" s="46">
        <v>4.82</v>
      </c>
      <c r="M66" s="74">
        <v>0</v>
      </c>
      <c r="N66" s="73">
        <v>-15</v>
      </c>
      <c r="O66" s="46">
        <v>-18</v>
      </c>
      <c r="P66" s="46">
        <v>0</v>
      </c>
      <c r="Q66" s="46">
        <v>0</v>
      </c>
      <c r="R66" s="46">
        <v>0</v>
      </c>
      <c r="S66" s="74">
        <v>0</v>
      </c>
      <c r="U66" s="73">
        <v>19.260000000000002</v>
      </c>
      <c r="V66" s="74">
        <v>-34</v>
      </c>
      <c r="W66">
        <v>-15</v>
      </c>
      <c r="X66">
        <v>-18</v>
      </c>
      <c r="Y66">
        <v>-1</v>
      </c>
      <c r="Z66">
        <v>4.82</v>
      </c>
      <c r="AA66">
        <v>0</v>
      </c>
      <c r="AB66">
        <v>0</v>
      </c>
      <c r="AC66">
        <v>14.44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3.72</v>
      </c>
      <c r="M67" s="74">
        <v>0</v>
      </c>
      <c r="N67" s="73">
        <v>-62</v>
      </c>
      <c r="O67" s="46">
        <v>-74</v>
      </c>
      <c r="P67" s="46">
        <v>0</v>
      </c>
      <c r="Q67" s="46">
        <v>0</v>
      </c>
      <c r="R67" s="46">
        <v>0</v>
      </c>
      <c r="S67" s="74">
        <v>0</v>
      </c>
      <c r="U67" s="73">
        <v>3.72</v>
      </c>
      <c r="V67" s="74">
        <v>-137</v>
      </c>
      <c r="W67">
        <v>-62</v>
      </c>
      <c r="X67">
        <v>-74</v>
      </c>
      <c r="Y67">
        <v>-1</v>
      </c>
      <c r="Z67">
        <v>3.72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6.4</v>
      </c>
      <c r="K68" s="46">
        <v>0</v>
      </c>
      <c r="L68" s="46">
        <v>3.2</v>
      </c>
      <c r="M68" s="74">
        <v>0</v>
      </c>
      <c r="N68" s="73">
        <v>-79</v>
      </c>
      <c r="O68" s="46">
        <v>-85</v>
      </c>
      <c r="P68" s="46">
        <v>0</v>
      </c>
      <c r="Q68" s="46">
        <v>0</v>
      </c>
      <c r="R68" s="46">
        <v>0</v>
      </c>
      <c r="S68" s="74">
        <v>0</v>
      </c>
      <c r="U68" s="73">
        <v>9.6</v>
      </c>
      <c r="V68" s="74">
        <v>-165</v>
      </c>
      <c r="W68">
        <v>-79</v>
      </c>
      <c r="X68">
        <v>-85</v>
      </c>
      <c r="Y68">
        <v>-1</v>
      </c>
      <c r="Z68">
        <v>3.2</v>
      </c>
      <c r="AA68">
        <v>0</v>
      </c>
      <c r="AB68">
        <v>0</v>
      </c>
      <c r="AC68">
        <v>6.4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4.17</v>
      </c>
      <c r="M69" s="74">
        <v>0.51</v>
      </c>
      <c r="N69" s="73">
        <v>-96</v>
      </c>
      <c r="O69" s="46">
        <v>-86</v>
      </c>
      <c r="P69" s="46">
        <v>-5</v>
      </c>
      <c r="Q69" s="46">
        <v>0</v>
      </c>
      <c r="R69" s="46">
        <v>0</v>
      </c>
      <c r="S69" s="74">
        <v>0</v>
      </c>
      <c r="U69" s="73">
        <v>4.68</v>
      </c>
      <c r="V69" s="74">
        <v>-188</v>
      </c>
      <c r="W69">
        <v>-96</v>
      </c>
      <c r="X69">
        <v>-86</v>
      </c>
      <c r="Y69">
        <v>-1</v>
      </c>
      <c r="Z69">
        <v>4.17</v>
      </c>
      <c r="AA69">
        <v>0</v>
      </c>
      <c r="AB69">
        <v>0.51</v>
      </c>
      <c r="AC69">
        <v>-5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9.7899999999999991</v>
      </c>
      <c r="L70" s="46">
        <v>2.4500000000000002</v>
      </c>
      <c r="M70" s="74">
        <v>0.57999999999999996</v>
      </c>
      <c r="N70" s="73">
        <v>-79</v>
      </c>
      <c r="O70" s="46">
        <v>-90</v>
      </c>
      <c r="P70" s="46">
        <v>-10</v>
      </c>
      <c r="Q70" s="46">
        <v>0</v>
      </c>
      <c r="R70" s="46">
        <v>0</v>
      </c>
      <c r="S70" s="74">
        <v>0</v>
      </c>
      <c r="U70" s="73">
        <v>12.82</v>
      </c>
      <c r="V70" s="74">
        <v>-180</v>
      </c>
      <c r="W70">
        <v>-79</v>
      </c>
      <c r="X70">
        <v>-90</v>
      </c>
      <c r="Y70">
        <v>-1</v>
      </c>
      <c r="Z70">
        <v>2.4500000000000002</v>
      </c>
      <c r="AA70">
        <v>9.7899999999999991</v>
      </c>
      <c r="AB70">
        <v>0.57999999999999996</v>
      </c>
      <c r="AC70">
        <v>-10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9.69</v>
      </c>
      <c r="L71" s="46">
        <v>1.62</v>
      </c>
      <c r="M71" s="74">
        <v>0.6</v>
      </c>
      <c r="N71" s="73">
        <v>-93</v>
      </c>
      <c r="O71" s="46">
        <v>-103</v>
      </c>
      <c r="P71" s="46">
        <v>-30</v>
      </c>
      <c r="Q71" s="46">
        <v>0</v>
      </c>
      <c r="R71" s="46">
        <v>0</v>
      </c>
      <c r="S71" s="74">
        <v>0</v>
      </c>
      <c r="U71" s="73">
        <v>11.91</v>
      </c>
      <c r="V71" s="74">
        <v>-227</v>
      </c>
      <c r="W71">
        <v>-93</v>
      </c>
      <c r="X71">
        <v>-103</v>
      </c>
      <c r="Y71">
        <v>-1</v>
      </c>
      <c r="Z71">
        <v>1.62</v>
      </c>
      <c r="AA71">
        <v>9.69</v>
      </c>
      <c r="AB71">
        <v>0.6</v>
      </c>
      <c r="AC71">
        <v>-30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6.36</v>
      </c>
      <c r="L72" s="46">
        <v>1.26</v>
      </c>
      <c r="M72" s="74">
        <v>0.48</v>
      </c>
      <c r="N72" s="73">
        <v>-79</v>
      </c>
      <c r="O72" s="46">
        <v>-130</v>
      </c>
      <c r="P72" s="46">
        <v>-35</v>
      </c>
      <c r="Q72" s="46">
        <v>0</v>
      </c>
      <c r="R72" s="46">
        <v>0</v>
      </c>
      <c r="S72" s="74">
        <v>0</v>
      </c>
      <c r="U72" s="73">
        <v>8.1</v>
      </c>
      <c r="V72" s="74">
        <v>-245</v>
      </c>
      <c r="W72">
        <v>-79</v>
      </c>
      <c r="X72">
        <v>-130</v>
      </c>
      <c r="Y72">
        <v>-1</v>
      </c>
      <c r="Z72">
        <v>1.26</v>
      </c>
      <c r="AA72">
        <v>6.36</v>
      </c>
      <c r="AB72">
        <v>0.48</v>
      </c>
      <c r="AC72">
        <v>-35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6.87</v>
      </c>
      <c r="L73" s="46">
        <v>1.36</v>
      </c>
      <c r="M73" s="74">
        <v>0.43</v>
      </c>
      <c r="N73" s="73">
        <v>-104</v>
      </c>
      <c r="O73" s="46">
        <v>-149</v>
      </c>
      <c r="P73" s="46">
        <v>-45</v>
      </c>
      <c r="Q73" s="46">
        <v>0</v>
      </c>
      <c r="R73" s="46">
        <v>0</v>
      </c>
      <c r="S73" s="74">
        <v>0</v>
      </c>
      <c r="U73" s="73">
        <v>8.66</v>
      </c>
      <c r="V73" s="74">
        <v>-299</v>
      </c>
      <c r="W73">
        <v>-104</v>
      </c>
      <c r="X73">
        <v>-149</v>
      </c>
      <c r="Y73">
        <v>-1</v>
      </c>
      <c r="Z73">
        <v>1.36</v>
      </c>
      <c r="AA73">
        <v>6.87</v>
      </c>
      <c r="AB73">
        <v>0.43</v>
      </c>
      <c r="AC73">
        <v>-45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7.17</v>
      </c>
      <c r="L74" s="46">
        <v>1.57</v>
      </c>
      <c r="M74" s="74">
        <v>0.45</v>
      </c>
      <c r="N74" s="73">
        <v>-95</v>
      </c>
      <c r="O74" s="46">
        <v>-131</v>
      </c>
      <c r="P74" s="46">
        <v>-35</v>
      </c>
      <c r="Q74" s="46">
        <v>0</v>
      </c>
      <c r="R74" s="46">
        <v>0</v>
      </c>
      <c r="S74" s="74">
        <v>0</v>
      </c>
      <c r="U74" s="73">
        <v>9.19</v>
      </c>
      <c r="V74" s="74">
        <v>-262</v>
      </c>
      <c r="W74">
        <v>-95</v>
      </c>
      <c r="X74">
        <v>-131</v>
      </c>
      <c r="Y74">
        <v>-1</v>
      </c>
      <c r="Z74">
        <v>1.57</v>
      </c>
      <c r="AA74">
        <v>7.17</v>
      </c>
      <c r="AB74">
        <v>0.45</v>
      </c>
      <c r="AC74">
        <v>-35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13.67</v>
      </c>
      <c r="L75" s="46">
        <v>2.85</v>
      </c>
      <c r="M75" s="74">
        <v>0.71</v>
      </c>
      <c r="N75" s="73">
        <v>-116</v>
      </c>
      <c r="O75" s="46">
        <v>-120</v>
      </c>
      <c r="P75" s="46">
        <v>-40</v>
      </c>
      <c r="Q75" s="46">
        <v>0</v>
      </c>
      <c r="R75" s="46">
        <v>0</v>
      </c>
      <c r="S75" s="74">
        <v>0</v>
      </c>
      <c r="U75" s="73">
        <v>17.23</v>
      </c>
      <c r="V75" s="74">
        <v>-277</v>
      </c>
      <c r="W75">
        <v>-116</v>
      </c>
      <c r="X75">
        <v>-120</v>
      </c>
      <c r="Y75">
        <v>-1</v>
      </c>
      <c r="Z75">
        <v>2.85</v>
      </c>
      <c r="AA75">
        <v>13.67</v>
      </c>
      <c r="AB75">
        <v>0.71</v>
      </c>
      <c r="AC75">
        <v>-40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13.16</v>
      </c>
      <c r="L76" s="46">
        <v>2.74</v>
      </c>
      <c r="M76" s="74">
        <v>0.55000000000000004</v>
      </c>
      <c r="N76" s="73">
        <v>-133</v>
      </c>
      <c r="O76" s="46">
        <v>-123</v>
      </c>
      <c r="P76" s="46">
        <v>-40</v>
      </c>
      <c r="Q76" s="46">
        <v>0</v>
      </c>
      <c r="R76" s="46">
        <v>0</v>
      </c>
      <c r="S76" s="74">
        <v>0</v>
      </c>
      <c r="U76" s="73">
        <v>16.45</v>
      </c>
      <c r="V76" s="74">
        <v>-297</v>
      </c>
      <c r="W76">
        <v>-133</v>
      </c>
      <c r="X76">
        <v>-123</v>
      </c>
      <c r="Y76">
        <v>-1</v>
      </c>
      <c r="Z76">
        <v>2.74</v>
      </c>
      <c r="AA76">
        <v>13.16</v>
      </c>
      <c r="AB76">
        <v>0.55000000000000004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19.34</v>
      </c>
      <c r="L77" s="46">
        <v>4.04</v>
      </c>
      <c r="M77" s="74">
        <v>1.07</v>
      </c>
      <c r="N77" s="73">
        <v>-122</v>
      </c>
      <c r="O77" s="46">
        <v>-100</v>
      </c>
      <c r="P77" s="46">
        <v>-20</v>
      </c>
      <c r="Q77" s="46">
        <v>0</v>
      </c>
      <c r="R77" s="46">
        <v>0</v>
      </c>
      <c r="S77" s="74">
        <v>0</v>
      </c>
      <c r="U77" s="73">
        <v>24.45</v>
      </c>
      <c r="V77" s="74">
        <v>-243</v>
      </c>
      <c r="W77">
        <v>-122</v>
      </c>
      <c r="X77">
        <v>-100</v>
      </c>
      <c r="Y77">
        <v>-1</v>
      </c>
      <c r="Z77">
        <v>4.04</v>
      </c>
      <c r="AA77">
        <v>19.34</v>
      </c>
      <c r="AB77">
        <v>1.07</v>
      </c>
      <c r="AC77">
        <v>-20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22.46</v>
      </c>
      <c r="L78" s="46">
        <v>4.45</v>
      </c>
      <c r="M78" s="74">
        <v>1.1499999999999999</v>
      </c>
      <c r="N78" s="73">
        <v>-130</v>
      </c>
      <c r="O78" s="46">
        <v>-93</v>
      </c>
      <c r="P78" s="46">
        <v>-20</v>
      </c>
      <c r="Q78" s="46">
        <v>0</v>
      </c>
      <c r="R78" s="46">
        <v>0</v>
      </c>
      <c r="S78" s="74">
        <v>0</v>
      </c>
      <c r="U78" s="73">
        <v>28.06</v>
      </c>
      <c r="V78" s="74">
        <v>-244</v>
      </c>
      <c r="W78">
        <v>-130</v>
      </c>
      <c r="X78">
        <v>-93</v>
      </c>
      <c r="Y78">
        <v>-1</v>
      </c>
      <c r="Z78">
        <v>4.45</v>
      </c>
      <c r="AA78">
        <v>22.46</v>
      </c>
      <c r="AB78">
        <v>1.1499999999999999</v>
      </c>
      <c r="AC78">
        <v>-20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37.799999999999997</v>
      </c>
      <c r="L79" s="46">
        <v>6.3</v>
      </c>
      <c r="M79" s="74">
        <v>0.98</v>
      </c>
      <c r="N79" s="73">
        <v>-49</v>
      </c>
      <c r="O79" s="46">
        <v>-82</v>
      </c>
      <c r="P79" s="46">
        <v>-40</v>
      </c>
      <c r="Q79" s="46">
        <v>0</v>
      </c>
      <c r="R79" s="46">
        <v>0</v>
      </c>
      <c r="S79" s="74">
        <v>0</v>
      </c>
      <c r="U79" s="73">
        <v>45.08</v>
      </c>
      <c r="V79" s="74">
        <v>-172</v>
      </c>
      <c r="W79">
        <v>-49</v>
      </c>
      <c r="X79">
        <v>-82</v>
      </c>
      <c r="Y79">
        <v>-1</v>
      </c>
      <c r="Z79">
        <v>6.3</v>
      </c>
      <c r="AA79">
        <v>37.799999999999997</v>
      </c>
      <c r="AB79">
        <v>0.98</v>
      </c>
      <c r="AC79">
        <v>-40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22.01</v>
      </c>
      <c r="L80" s="46">
        <v>6.68</v>
      </c>
      <c r="M80" s="74">
        <v>1.26</v>
      </c>
      <c r="N80" s="73">
        <v>-63</v>
      </c>
      <c r="O80" s="46">
        <v>-90</v>
      </c>
      <c r="P80" s="46">
        <v>-40</v>
      </c>
      <c r="Q80" s="46">
        <v>0</v>
      </c>
      <c r="R80" s="46">
        <v>0</v>
      </c>
      <c r="S80" s="74">
        <v>0</v>
      </c>
      <c r="U80" s="73">
        <v>29.95</v>
      </c>
      <c r="V80" s="74">
        <v>-194</v>
      </c>
      <c r="W80">
        <v>-63</v>
      </c>
      <c r="X80">
        <v>-90</v>
      </c>
      <c r="Y80">
        <v>-1</v>
      </c>
      <c r="Z80">
        <v>6.68</v>
      </c>
      <c r="AA80">
        <v>22.01</v>
      </c>
      <c r="AB80">
        <v>1.26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27.09</v>
      </c>
      <c r="L81" s="46">
        <v>6.77</v>
      </c>
      <c r="M81" s="74">
        <v>1.96</v>
      </c>
      <c r="N81" s="73">
        <v>-82</v>
      </c>
      <c r="O81" s="46">
        <v>-93</v>
      </c>
      <c r="P81" s="46">
        <v>-50</v>
      </c>
      <c r="Q81" s="46">
        <v>0</v>
      </c>
      <c r="R81" s="46">
        <v>0</v>
      </c>
      <c r="S81" s="74">
        <v>0</v>
      </c>
      <c r="U81" s="73">
        <v>35.82</v>
      </c>
      <c r="V81" s="74">
        <v>-226</v>
      </c>
      <c r="W81">
        <v>-82</v>
      </c>
      <c r="X81">
        <v>-93</v>
      </c>
      <c r="Y81">
        <v>-1</v>
      </c>
      <c r="Z81">
        <v>6.77</v>
      </c>
      <c r="AA81">
        <v>27.09</v>
      </c>
      <c r="AB81">
        <v>1.96</v>
      </c>
      <c r="AC81">
        <v>-50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25.05</v>
      </c>
      <c r="L82" s="46">
        <v>6.74</v>
      </c>
      <c r="M82" s="74">
        <v>1.44</v>
      </c>
      <c r="N82" s="73">
        <v>-80</v>
      </c>
      <c r="O82" s="46">
        <v>-96</v>
      </c>
      <c r="P82" s="46">
        <v>-40</v>
      </c>
      <c r="Q82" s="46">
        <v>0</v>
      </c>
      <c r="R82" s="46">
        <v>0</v>
      </c>
      <c r="S82" s="74">
        <v>0</v>
      </c>
      <c r="U82" s="73">
        <v>33.229999999999997</v>
      </c>
      <c r="V82" s="74">
        <v>-217</v>
      </c>
      <c r="W82">
        <v>-80</v>
      </c>
      <c r="X82">
        <v>-96</v>
      </c>
      <c r="Y82">
        <v>-1</v>
      </c>
      <c r="Z82">
        <v>6.74</v>
      </c>
      <c r="AA82">
        <v>25.05</v>
      </c>
      <c r="AB82">
        <v>1.44</v>
      </c>
      <c r="AC82">
        <v>-40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17.34</v>
      </c>
      <c r="M83" s="74">
        <v>0</v>
      </c>
      <c r="N83" s="73">
        <v>-97</v>
      </c>
      <c r="O83" s="46">
        <v>-129</v>
      </c>
      <c r="P83" s="46">
        <v>-50</v>
      </c>
      <c r="Q83" s="46">
        <v>0</v>
      </c>
      <c r="R83" s="46">
        <v>0</v>
      </c>
      <c r="S83" s="74">
        <v>0</v>
      </c>
      <c r="U83" s="73">
        <v>17.34</v>
      </c>
      <c r="V83" s="74">
        <v>-277</v>
      </c>
      <c r="W83">
        <v>-97</v>
      </c>
      <c r="X83">
        <v>-129</v>
      </c>
      <c r="Y83">
        <v>-1</v>
      </c>
      <c r="Z83">
        <v>17.34</v>
      </c>
      <c r="AA83">
        <v>0</v>
      </c>
      <c r="AB83">
        <v>0</v>
      </c>
      <c r="AC83">
        <v>-50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17.34</v>
      </c>
      <c r="M84" s="74">
        <v>0</v>
      </c>
      <c r="N84" s="73">
        <v>-110</v>
      </c>
      <c r="O84" s="46">
        <v>-129</v>
      </c>
      <c r="P84" s="46">
        <v>-50</v>
      </c>
      <c r="Q84" s="46">
        <v>0</v>
      </c>
      <c r="R84" s="46">
        <v>0</v>
      </c>
      <c r="S84" s="74">
        <v>0</v>
      </c>
      <c r="U84" s="73">
        <v>17.34</v>
      </c>
      <c r="V84" s="74">
        <v>-290</v>
      </c>
      <c r="W84">
        <v>-110</v>
      </c>
      <c r="X84">
        <v>-129</v>
      </c>
      <c r="Y84">
        <v>-1</v>
      </c>
      <c r="Z84">
        <v>17.34</v>
      </c>
      <c r="AA84">
        <v>0</v>
      </c>
      <c r="AB84">
        <v>0</v>
      </c>
      <c r="AC84">
        <v>-50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17.34</v>
      </c>
      <c r="M85" s="74">
        <v>0</v>
      </c>
      <c r="N85" s="73">
        <v>-121</v>
      </c>
      <c r="O85" s="46">
        <v>-123</v>
      </c>
      <c r="P85" s="46">
        <v>-60</v>
      </c>
      <c r="Q85" s="46">
        <v>0</v>
      </c>
      <c r="R85" s="46">
        <v>0</v>
      </c>
      <c r="S85" s="74">
        <v>0</v>
      </c>
      <c r="U85" s="73">
        <v>17.34</v>
      </c>
      <c r="V85" s="74">
        <v>-305</v>
      </c>
      <c r="W85">
        <v>-121</v>
      </c>
      <c r="X85">
        <v>-123</v>
      </c>
      <c r="Y85">
        <v>-1</v>
      </c>
      <c r="Z85">
        <v>17.34</v>
      </c>
      <c r="AA85">
        <v>0</v>
      </c>
      <c r="AB85">
        <v>0</v>
      </c>
      <c r="AC85">
        <v>-60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16.37</v>
      </c>
      <c r="M86" s="74">
        <v>0</v>
      </c>
      <c r="N86" s="73">
        <v>-113</v>
      </c>
      <c r="O86" s="46">
        <v>-118</v>
      </c>
      <c r="P86" s="46">
        <v>-60</v>
      </c>
      <c r="Q86" s="46">
        <v>0</v>
      </c>
      <c r="R86" s="46">
        <v>0</v>
      </c>
      <c r="S86" s="74">
        <v>0</v>
      </c>
      <c r="U86" s="73">
        <v>16.37</v>
      </c>
      <c r="V86" s="74">
        <v>-292</v>
      </c>
      <c r="W86">
        <v>-113</v>
      </c>
      <c r="X86">
        <v>-118</v>
      </c>
      <c r="Y86">
        <v>-1</v>
      </c>
      <c r="Z86">
        <v>16.37</v>
      </c>
      <c r="AA86">
        <v>0</v>
      </c>
      <c r="AB86">
        <v>0</v>
      </c>
      <c r="AC86">
        <v>-60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16.28</v>
      </c>
      <c r="M87" s="74">
        <v>0</v>
      </c>
      <c r="N87" s="73">
        <v>-96</v>
      </c>
      <c r="O87" s="46">
        <v>-202</v>
      </c>
      <c r="P87" s="46">
        <v>-37</v>
      </c>
      <c r="Q87" s="46">
        <v>0</v>
      </c>
      <c r="R87" s="46">
        <v>0</v>
      </c>
      <c r="S87" s="74">
        <v>0</v>
      </c>
      <c r="U87" s="73">
        <v>16.28</v>
      </c>
      <c r="V87" s="74">
        <v>-336</v>
      </c>
      <c r="W87">
        <v>-96</v>
      </c>
      <c r="X87">
        <v>-202</v>
      </c>
      <c r="Y87">
        <v>-1</v>
      </c>
      <c r="Z87">
        <v>16.28</v>
      </c>
      <c r="AA87">
        <v>0</v>
      </c>
      <c r="AB87">
        <v>0</v>
      </c>
      <c r="AC87">
        <v>-37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15.31</v>
      </c>
      <c r="M88" s="74">
        <v>0</v>
      </c>
      <c r="N88" s="73">
        <v>-42</v>
      </c>
      <c r="O88" s="46">
        <v>-137</v>
      </c>
      <c r="P88" s="46">
        <v>-97</v>
      </c>
      <c r="Q88" s="46">
        <v>0</v>
      </c>
      <c r="R88" s="46">
        <v>0</v>
      </c>
      <c r="S88" s="74">
        <v>0</v>
      </c>
      <c r="U88" s="73">
        <v>15.31</v>
      </c>
      <c r="V88" s="74">
        <v>-277</v>
      </c>
      <c r="W88">
        <v>-42</v>
      </c>
      <c r="X88">
        <v>-137</v>
      </c>
      <c r="Y88">
        <v>-1</v>
      </c>
      <c r="Z88">
        <v>15.31</v>
      </c>
      <c r="AA88">
        <v>0</v>
      </c>
      <c r="AB88">
        <v>0</v>
      </c>
      <c r="AC88">
        <v>-97</v>
      </c>
    </row>
    <row r="89" spans="7:29">
      <c r="G89" t="s">
        <v>131</v>
      </c>
      <c r="H89" s="73">
        <v>2.89</v>
      </c>
      <c r="I89" s="46">
        <v>0</v>
      </c>
      <c r="J89" s="46">
        <v>0</v>
      </c>
      <c r="K89" s="46">
        <v>0</v>
      </c>
      <c r="L89" s="46">
        <v>14.25</v>
      </c>
      <c r="M89" s="74">
        <v>0</v>
      </c>
      <c r="N89" s="73">
        <v>0</v>
      </c>
      <c r="O89" s="46">
        <v>-119</v>
      </c>
      <c r="P89" s="46">
        <v>-63</v>
      </c>
      <c r="Q89" s="46">
        <v>0</v>
      </c>
      <c r="R89" s="46">
        <v>0</v>
      </c>
      <c r="S89" s="74">
        <v>0</v>
      </c>
      <c r="U89" s="73">
        <v>17.14</v>
      </c>
      <c r="V89" s="74">
        <v>-183</v>
      </c>
      <c r="W89">
        <v>2.89</v>
      </c>
      <c r="X89">
        <v>-119</v>
      </c>
      <c r="Y89">
        <v>-1</v>
      </c>
      <c r="Z89">
        <v>14.25</v>
      </c>
      <c r="AA89">
        <v>0</v>
      </c>
      <c r="AB89">
        <v>0</v>
      </c>
      <c r="AC89">
        <v>-63</v>
      </c>
    </row>
    <row r="90" spans="7:29">
      <c r="G90" t="s">
        <v>132</v>
      </c>
      <c r="H90" s="73">
        <v>47.2</v>
      </c>
      <c r="I90" s="46">
        <v>0</v>
      </c>
      <c r="J90" s="46">
        <v>0</v>
      </c>
      <c r="K90" s="46">
        <v>0</v>
      </c>
      <c r="L90" s="46">
        <v>13.48</v>
      </c>
      <c r="M90" s="74">
        <v>0</v>
      </c>
      <c r="N90" s="73">
        <v>0</v>
      </c>
      <c r="O90" s="46">
        <v>-89</v>
      </c>
      <c r="P90" s="46">
        <v>-62</v>
      </c>
      <c r="Q90" s="46">
        <v>0</v>
      </c>
      <c r="R90" s="46">
        <v>0</v>
      </c>
      <c r="S90" s="74">
        <v>0</v>
      </c>
      <c r="U90" s="73">
        <v>60.68</v>
      </c>
      <c r="V90" s="74">
        <v>-152</v>
      </c>
      <c r="W90">
        <v>47.2</v>
      </c>
      <c r="X90">
        <v>-89</v>
      </c>
      <c r="Y90">
        <v>-1</v>
      </c>
      <c r="Z90">
        <v>13.48</v>
      </c>
      <c r="AA90">
        <v>0</v>
      </c>
      <c r="AB90">
        <v>0</v>
      </c>
      <c r="AC90">
        <v>-62</v>
      </c>
    </row>
    <row r="91" spans="7:29">
      <c r="G91" t="s">
        <v>133</v>
      </c>
      <c r="H91" s="73">
        <v>71.27</v>
      </c>
      <c r="I91" s="46">
        <v>0</v>
      </c>
      <c r="J91" s="46">
        <v>0</v>
      </c>
      <c r="K91" s="46">
        <v>0</v>
      </c>
      <c r="L91" s="46">
        <v>12.42</v>
      </c>
      <c r="M91" s="74">
        <v>0</v>
      </c>
      <c r="N91" s="73">
        <v>0</v>
      </c>
      <c r="O91" s="46">
        <v>-36</v>
      </c>
      <c r="P91" s="46">
        <v>-75</v>
      </c>
      <c r="Q91" s="46">
        <v>0</v>
      </c>
      <c r="R91" s="46">
        <v>0</v>
      </c>
      <c r="S91" s="74">
        <v>0</v>
      </c>
      <c r="U91" s="73">
        <v>83.69</v>
      </c>
      <c r="V91" s="74">
        <v>-112</v>
      </c>
      <c r="W91">
        <v>71.27</v>
      </c>
      <c r="X91">
        <v>-36</v>
      </c>
      <c r="Y91">
        <v>-1</v>
      </c>
      <c r="Z91">
        <v>12.42</v>
      </c>
      <c r="AA91">
        <v>0</v>
      </c>
      <c r="AB91">
        <v>0</v>
      </c>
      <c r="AC91">
        <v>-75</v>
      </c>
    </row>
    <row r="92" spans="7:29">
      <c r="G92" t="s">
        <v>134</v>
      </c>
      <c r="H92" s="73">
        <v>86.68</v>
      </c>
      <c r="I92" s="46">
        <v>0</v>
      </c>
      <c r="J92" s="46">
        <v>0</v>
      </c>
      <c r="K92" s="46">
        <v>0</v>
      </c>
      <c r="L92" s="46">
        <v>10.4</v>
      </c>
      <c r="M92" s="74">
        <v>0</v>
      </c>
      <c r="N92" s="73">
        <v>0</v>
      </c>
      <c r="O92" s="46">
        <v>-19</v>
      </c>
      <c r="P92" s="46">
        <v>-24</v>
      </c>
      <c r="Q92" s="46">
        <v>0</v>
      </c>
      <c r="R92" s="46">
        <v>0</v>
      </c>
      <c r="S92" s="74">
        <v>0</v>
      </c>
      <c r="U92" s="73">
        <v>97.08</v>
      </c>
      <c r="V92" s="74">
        <v>-44</v>
      </c>
      <c r="W92">
        <v>86.68</v>
      </c>
      <c r="X92">
        <v>-19</v>
      </c>
      <c r="Y92">
        <v>-1</v>
      </c>
      <c r="Z92">
        <v>10.4</v>
      </c>
      <c r="AA92">
        <v>0</v>
      </c>
      <c r="AB92">
        <v>0</v>
      </c>
      <c r="AC92">
        <v>-24</v>
      </c>
    </row>
    <row r="93" spans="7:29">
      <c r="G93" t="s">
        <v>135</v>
      </c>
      <c r="H93" s="73">
        <v>130.02000000000001</v>
      </c>
      <c r="I93" s="46">
        <v>0</v>
      </c>
      <c r="J93" s="46">
        <v>0</v>
      </c>
      <c r="K93" s="46">
        <v>0</v>
      </c>
      <c r="L93" s="46">
        <v>9.44</v>
      </c>
      <c r="M93" s="74">
        <v>0</v>
      </c>
      <c r="N93" s="73">
        <v>0</v>
      </c>
      <c r="O93" s="46">
        <v>0</v>
      </c>
      <c r="P93" s="46">
        <v>-20</v>
      </c>
      <c r="Q93" s="46">
        <v>0</v>
      </c>
      <c r="R93" s="46">
        <v>0</v>
      </c>
      <c r="S93" s="74">
        <v>0</v>
      </c>
      <c r="U93" s="73">
        <v>139.46</v>
      </c>
      <c r="V93" s="74">
        <v>-21</v>
      </c>
      <c r="W93">
        <v>130.02000000000001</v>
      </c>
      <c r="X93">
        <v>0</v>
      </c>
      <c r="Y93">
        <v>-1</v>
      </c>
      <c r="Z93">
        <v>9.44</v>
      </c>
      <c r="AA93">
        <v>0</v>
      </c>
      <c r="AB93">
        <v>0</v>
      </c>
      <c r="AC93">
        <v>-20</v>
      </c>
    </row>
    <row r="94" spans="7:29">
      <c r="G94" t="s">
        <v>136</v>
      </c>
      <c r="H94" s="73">
        <v>105.94</v>
      </c>
      <c r="I94" s="46">
        <v>0</v>
      </c>
      <c r="J94" s="46">
        <v>0</v>
      </c>
      <c r="K94" s="46">
        <v>0</v>
      </c>
      <c r="L94" s="46">
        <v>8.48</v>
      </c>
      <c r="M94" s="74">
        <v>0</v>
      </c>
      <c r="N94" s="73">
        <v>0</v>
      </c>
      <c r="O94" s="46">
        <v>-12</v>
      </c>
      <c r="P94" s="46">
        <v>-20</v>
      </c>
      <c r="Q94" s="46">
        <v>0</v>
      </c>
      <c r="R94" s="46">
        <v>0</v>
      </c>
      <c r="S94" s="74">
        <v>0</v>
      </c>
      <c r="U94" s="73">
        <v>114.42</v>
      </c>
      <c r="V94" s="74">
        <v>-33</v>
      </c>
      <c r="W94">
        <v>105.94</v>
      </c>
      <c r="X94">
        <v>-12</v>
      </c>
      <c r="Y94">
        <v>-1</v>
      </c>
      <c r="Z94">
        <v>8.48</v>
      </c>
      <c r="AA94">
        <v>0</v>
      </c>
      <c r="AB94">
        <v>0</v>
      </c>
      <c r="AC94">
        <v>-20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7.22</v>
      </c>
      <c r="M95" s="74">
        <v>0</v>
      </c>
      <c r="N95" s="73">
        <v>0</v>
      </c>
      <c r="O95" s="46">
        <v>-40</v>
      </c>
      <c r="P95" s="46">
        <v>-20</v>
      </c>
      <c r="Q95" s="46">
        <v>0</v>
      </c>
      <c r="R95" s="46">
        <v>0</v>
      </c>
      <c r="S95" s="74">
        <v>0</v>
      </c>
      <c r="U95" s="73">
        <v>7.22</v>
      </c>
      <c r="V95" s="74">
        <v>-61</v>
      </c>
      <c r="W95">
        <v>0</v>
      </c>
      <c r="X95">
        <v>-40</v>
      </c>
      <c r="Y95">
        <v>-1</v>
      </c>
      <c r="Z95">
        <v>7.22</v>
      </c>
      <c r="AA95">
        <v>0</v>
      </c>
      <c r="AB95">
        <v>0</v>
      </c>
      <c r="AC95">
        <v>-20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6.55</v>
      </c>
      <c r="M96" s="74">
        <v>0</v>
      </c>
      <c r="N96" s="73">
        <v>-38</v>
      </c>
      <c r="O96" s="46">
        <v>-60</v>
      </c>
      <c r="P96" s="46">
        <v>-20</v>
      </c>
      <c r="Q96" s="46">
        <v>0</v>
      </c>
      <c r="R96" s="46">
        <v>0</v>
      </c>
      <c r="S96" s="74">
        <v>0</v>
      </c>
      <c r="U96" s="73">
        <v>6.55</v>
      </c>
      <c r="V96" s="74">
        <v>-119</v>
      </c>
      <c r="W96">
        <v>-38</v>
      </c>
      <c r="X96">
        <v>-60</v>
      </c>
      <c r="Y96">
        <v>-1</v>
      </c>
      <c r="Z96">
        <v>6.55</v>
      </c>
      <c r="AA96">
        <v>0</v>
      </c>
      <c r="AB96">
        <v>0</v>
      </c>
      <c r="AC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3.85</v>
      </c>
      <c r="M97" s="74">
        <v>0</v>
      </c>
      <c r="N97" s="73">
        <v>-25</v>
      </c>
      <c r="O97" s="46">
        <v>-89</v>
      </c>
      <c r="P97" s="46">
        <v>-30</v>
      </c>
      <c r="Q97" s="46">
        <v>0</v>
      </c>
      <c r="R97" s="46">
        <v>0</v>
      </c>
      <c r="S97" s="74">
        <v>0</v>
      </c>
      <c r="U97" s="73">
        <v>3.85</v>
      </c>
      <c r="V97" s="74">
        <v>-145</v>
      </c>
      <c r="W97">
        <v>-25</v>
      </c>
      <c r="X97">
        <v>-89</v>
      </c>
      <c r="Y97">
        <v>-1</v>
      </c>
      <c r="Z97">
        <v>3.85</v>
      </c>
      <c r="AA97">
        <v>0</v>
      </c>
      <c r="AB97">
        <v>0</v>
      </c>
      <c r="AC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3.85</v>
      </c>
      <c r="M98" s="74">
        <v>0</v>
      </c>
      <c r="N98" s="73">
        <v>-70</v>
      </c>
      <c r="O98" s="46">
        <v>-100</v>
      </c>
      <c r="P98" s="46">
        <v>-30</v>
      </c>
      <c r="Q98" s="46">
        <v>0</v>
      </c>
      <c r="R98" s="46">
        <v>0</v>
      </c>
      <c r="S98" s="74">
        <v>0</v>
      </c>
      <c r="U98" s="73">
        <v>3.85</v>
      </c>
      <c r="V98" s="74">
        <v>-201</v>
      </c>
      <c r="W98">
        <v>-70</v>
      </c>
      <c r="X98">
        <v>-100</v>
      </c>
      <c r="Y98">
        <v>-1</v>
      </c>
      <c r="Z98">
        <v>3.85</v>
      </c>
      <c r="AA98">
        <v>0</v>
      </c>
      <c r="AB98">
        <v>0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0.36220000000000002</v>
      </c>
      <c r="I99" s="69">
        <f t="shared" ref="I99:BQ99" si="1">SUM(I3:I98)/4000</f>
        <v>7.2249999999999997E-3</v>
      </c>
      <c r="J99" s="69">
        <f t="shared" si="1"/>
        <v>0.10450999999999998</v>
      </c>
      <c r="K99" s="69">
        <f t="shared" si="1"/>
        <v>9.8432499999999992E-2</v>
      </c>
      <c r="L99" s="69">
        <f t="shared" si="1"/>
        <v>0.14330750000000003</v>
      </c>
      <c r="M99" s="69">
        <f t="shared" si="1"/>
        <v>6.4525000000000016E-3</v>
      </c>
      <c r="N99" s="68">
        <f t="shared" si="1"/>
        <v>-1.006</v>
      </c>
      <c r="O99" s="69">
        <f t="shared" si="1"/>
        <v>-1.53925</v>
      </c>
      <c r="P99" s="69">
        <f t="shared" si="1"/>
        <v>-0.622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0.72212750000000003</v>
      </c>
      <c r="V99" s="70">
        <f t="shared" si="1"/>
        <v>-3.1902499999999998</v>
      </c>
      <c r="W99">
        <f t="shared" si="1"/>
        <v>-0.64379999999999993</v>
      </c>
      <c r="X99">
        <f t="shared" si="1"/>
        <v>-1.5320250000000002</v>
      </c>
      <c r="Y99">
        <f t="shared" si="1"/>
        <v>-2.3E-2</v>
      </c>
      <c r="Z99">
        <f t="shared" si="1"/>
        <v>0.14330750000000003</v>
      </c>
      <c r="AA99">
        <f t="shared" si="1"/>
        <v>9.8432499999999992E-2</v>
      </c>
      <c r="AB99">
        <f t="shared" si="1"/>
        <v>6.4525000000000016E-3</v>
      </c>
      <c r="AC99">
        <f t="shared" si="1"/>
        <v>-0.51749000000000001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40.450000000000003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40.450000000000003</v>
      </c>
      <c r="W3">
        <v>0</v>
      </c>
      <c r="X3">
        <v>0</v>
      </c>
      <c r="Y3">
        <v>0</v>
      </c>
      <c r="Z3">
        <v>40.450000000000003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38.520000000000003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38.520000000000003</v>
      </c>
      <c r="W4">
        <v>0</v>
      </c>
      <c r="X4">
        <v>0</v>
      </c>
      <c r="Y4">
        <v>0</v>
      </c>
      <c r="Z4">
        <v>38.520000000000003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38.520000000000003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38.520000000000003</v>
      </c>
      <c r="W5">
        <v>0</v>
      </c>
      <c r="X5">
        <v>0</v>
      </c>
      <c r="Y5">
        <v>0</v>
      </c>
      <c r="Z5">
        <v>38.520000000000003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34.67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34.67</v>
      </c>
      <c r="W6">
        <v>0</v>
      </c>
      <c r="X6">
        <v>0</v>
      </c>
      <c r="Y6">
        <v>0</v>
      </c>
      <c r="Z6">
        <v>34.67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33.71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33.71</v>
      </c>
      <c r="W7">
        <v>0</v>
      </c>
      <c r="X7">
        <v>0</v>
      </c>
      <c r="Y7">
        <v>0</v>
      </c>
      <c r="Z7">
        <v>33.71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31.78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31.78</v>
      </c>
      <c r="W8">
        <v>0</v>
      </c>
      <c r="X8">
        <v>0</v>
      </c>
      <c r="Y8">
        <v>0</v>
      </c>
      <c r="Z8">
        <v>31.78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30.82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30.82</v>
      </c>
      <c r="W9">
        <v>0</v>
      </c>
      <c r="X9">
        <v>0</v>
      </c>
      <c r="Y9">
        <v>0</v>
      </c>
      <c r="Z9">
        <v>30.82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30.82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30.82</v>
      </c>
      <c r="W10">
        <v>0</v>
      </c>
      <c r="X10">
        <v>0</v>
      </c>
      <c r="Y10">
        <v>0</v>
      </c>
      <c r="Z10">
        <v>30.82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29.86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29.86</v>
      </c>
      <c r="W11">
        <v>0</v>
      </c>
      <c r="X11">
        <v>0</v>
      </c>
      <c r="Y11">
        <v>0</v>
      </c>
      <c r="Z11">
        <v>29.86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28.89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28.89</v>
      </c>
      <c r="W12">
        <v>0</v>
      </c>
      <c r="X12">
        <v>0</v>
      </c>
      <c r="Y12">
        <v>0</v>
      </c>
      <c r="Z12">
        <v>28.89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28.89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28.89</v>
      </c>
      <c r="W13">
        <v>0</v>
      </c>
      <c r="X13">
        <v>0</v>
      </c>
      <c r="Y13">
        <v>0</v>
      </c>
      <c r="Z13">
        <v>28.89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28.89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28.89</v>
      </c>
      <c r="W14">
        <v>0</v>
      </c>
      <c r="X14">
        <v>0</v>
      </c>
      <c r="Y14">
        <v>0</v>
      </c>
      <c r="Z14">
        <v>28.89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28.89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28.89</v>
      </c>
      <c r="W15">
        <v>0</v>
      </c>
      <c r="X15">
        <v>0</v>
      </c>
      <c r="Y15">
        <v>0</v>
      </c>
      <c r="Z15">
        <v>28.89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27.93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27.93</v>
      </c>
      <c r="W16">
        <v>0</v>
      </c>
      <c r="X16">
        <v>0</v>
      </c>
      <c r="Y16">
        <v>0</v>
      </c>
      <c r="Z16">
        <v>27.93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27.93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27.93</v>
      </c>
      <c r="W17">
        <v>0</v>
      </c>
      <c r="X17">
        <v>0</v>
      </c>
      <c r="Y17">
        <v>0</v>
      </c>
      <c r="Z17">
        <v>27.93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28.89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28.89</v>
      </c>
      <c r="W18">
        <v>0</v>
      </c>
      <c r="X18">
        <v>0</v>
      </c>
      <c r="Y18">
        <v>0</v>
      </c>
      <c r="Z18">
        <v>28.89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27.93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27.93</v>
      </c>
      <c r="W19">
        <v>0</v>
      </c>
      <c r="X19">
        <v>0</v>
      </c>
      <c r="Y19">
        <v>0</v>
      </c>
      <c r="Z19">
        <v>27.93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27.93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27.93</v>
      </c>
      <c r="W20">
        <v>0</v>
      </c>
      <c r="X20">
        <v>0</v>
      </c>
      <c r="Y20">
        <v>0</v>
      </c>
      <c r="Z20">
        <v>27.93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27.93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27.93</v>
      </c>
      <c r="W21">
        <v>0</v>
      </c>
      <c r="X21">
        <v>0</v>
      </c>
      <c r="Y21">
        <v>0</v>
      </c>
      <c r="Z21">
        <v>27.93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28.89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28.89</v>
      </c>
      <c r="W22">
        <v>0</v>
      </c>
      <c r="X22">
        <v>0</v>
      </c>
      <c r="Y22">
        <v>0</v>
      </c>
      <c r="Z22">
        <v>28.89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29.86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29.86</v>
      </c>
      <c r="W23">
        <v>0</v>
      </c>
      <c r="X23">
        <v>0</v>
      </c>
      <c r="Y23">
        <v>0</v>
      </c>
      <c r="Z23">
        <v>29.86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30.82</v>
      </c>
      <c r="L24" s="46">
        <v>0</v>
      </c>
      <c r="M24" s="74">
        <v>6.07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36.89</v>
      </c>
      <c r="W24">
        <v>0</v>
      </c>
      <c r="X24">
        <v>0</v>
      </c>
      <c r="Y24">
        <v>0</v>
      </c>
      <c r="Z24">
        <v>30.82</v>
      </c>
      <c r="AA24">
        <v>6.07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32.75</v>
      </c>
      <c r="L25" s="46">
        <v>0</v>
      </c>
      <c r="M25" s="74">
        <v>5.49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38.24</v>
      </c>
      <c r="W25">
        <v>0</v>
      </c>
      <c r="X25">
        <v>0</v>
      </c>
      <c r="Y25">
        <v>0</v>
      </c>
      <c r="Z25">
        <v>32.75</v>
      </c>
      <c r="AA25">
        <v>5.49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34.67</v>
      </c>
      <c r="L26" s="46">
        <v>0</v>
      </c>
      <c r="M26" s="74">
        <v>5.68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40.35</v>
      </c>
      <c r="W26">
        <v>0</v>
      </c>
      <c r="X26">
        <v>0</v>
      </c>
      <c r="Y26">
        <v>0</v>
      </c>
      <c r="Z26">
        <v>34.67</v>
      </c>
      <c r="AA26">
        <v>5.68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38.53</v>
      </c>
      <c r="L27" s="46">
        <v>0</v>
      </c>
      <c r="M27" s="74">
        <v>5.39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43.92</v>
      </c>
      <c r="W27">
        <v>0</v>
      </c>
      <c r="X27">
        <v>0</v>
      </c>
      <c r="Y27">
        <v>0</v>
      </c>
      <c r="Z27">
        <v>38.53</v>
      </c>
      <c r="AA27">
        <v>5.39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42.38</v>
      </c>
      <c r="L28" s="46">
        <v>0</v>
      </c>
      <c r="M28" s="74">
        <v>9.6300000000000008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52.01</v>
      </c>
      <c r="W28">
        <v>0</v>
      </c>
      <c r="X28">
        <v>0</v>
      </c>
      <c r="Y28">
        <v>0</v>
      </c>
      <c r="Z28">
        <v>42.38</v>
      </c>
      <c r="AA28">
        <v>9.6300000000000008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48.16</v>
      </c>
      <c r="L29" s="46">
        <v>0</v>
      </c>
      <c r="M29" s="74">
        <v>6.93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55.09</v>
      </c>
      <c r="W29">
        <v>0</v>
      </c>
      <c r="X29">
        <v>0</v>
      </c>
      <c r="Y29">
        <v>0</v>
      </c>
      <c r="Z29">
        <v>48.16</v>
      </c>
      <c r="AA29">
        <v>6.93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52.97</v>
      </c>
      <c r="L30" s="46">
        <v>0</v>
      </c>
      <c r="M30" s="74">
        <v>6.84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59.81</v>
      </c>
      <c r="W30">
        <v>0</v>
      </c>
      <c r="X30">
        <v>0</v>
      </c>
      <c r="Y30">
        <v>0</v>
      </c>
      <c r="Z30">
        <v>52.97</v>
      </c>
      <c r="AA30">
        <v>6.84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13.16</v>
      </c>
      <c r="L31" s="46">
        <v>0</v>
      </c>
      <c r="M31" s="74">
        <v>1.63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14.79</v>
      </c>
      <c r="W31">
        <v>0</v>
      </c>
      <c r="X31">
        <v>0</v>
      </c>
      <c r="Y31">
        <v>0</v>
      </c>
      <c r="Z31">
        <v>13.16</v>
      </c>
      <c r="AA31">
        <v>1.63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12.68</v>
      </c>
      <c r="L32" s="46">
        <v>3.68</v>
      </c>
      <c r="M32" s="74">
        <v>1.22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17.579999999999998</v>
      </c>
      <c r="W32">
        <v>0</v>
      </c>
      <c r="X32">
        <v>0</v>
      </c>
      <c r="Y32">
        <v>3.68</v>
      </c>
      <c r="Z32">
        <v>12.68</v>
      </c>
      <c r="AA32">
        <v>1.22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13.84</v>
      </c>
      <c r="L33" s="46">
        <v>3.93</v>
      </c>
      <c r="M33" s="74">
        <v>1.37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19.14</v>
      </c>
      <c r="W33">
        <v>0</v>
      </c>
      <c r="X33">
        <v>0</v>
      </c>
      <c r="Y33">
        <v>3.93</v>
      </c>
      <c r="Z33">
        <v>13.84</v>
      </c>
      <c r="AA33">
        <v>1.37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14.88</v>
      </c>
      <c r="L34" s="46">
        <v>4.47</v>
      </c>
      <c r="M34" s="74">
        <v>1.17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20.52</v>
      </c>
      <c r="W34">
        <v>0</v>
      </c>
      <c r="X34">
        <v>0</v>
      </c>
      <c r="Y34">
        <v>4.47</v>
      </c>
      <c r="Z34">
        <v>14.88</v>
      </c>
      <c r="AA34">
        <v>1.17</v>
      </c>
    </row>
    <row r="35" spans="7:27">
      <c r="G35" t="s">
        <v>77</v>
      </c>
      <c r="H35" s="73">
        <v>3.81</v>
      </c>
      <c r="I35" s="46">
        <v>8.0500000000000007</v>
      </c>
      <c r="J35" s="46">
        <v>0</v>
      </c>
      <c r="K35" s="46">
        <v>15.89</v>
      </c>
      <c r="L35" s="46">
        <v>4.45</v>
      </c>
      <c r="M35" s="74">
        <v>1.1499999999999999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33.35</v>
      </c>
      <c r="W35">
        <v>3.81</v>
      </c>
      <c r="X35">
        <v>8.0500000000000007</v>
      </c>
      <c r="Y35">
        <v>4.45</v>
      </c>
      <c r="Z35">
        <v>15.89</v>
      </c>
      <c r="AA35">
        <v>1.1499999999999999</v>
      </c>
    </row>
    <row r="36" spans="7:27">
      <c r="G36" t="s">
        <v>78</v>
      </c>
      <c r="H36" s="73">
        <v>18.87</v>
      </c>
      <c r="I36" s="46">
        <v>12.13</v>
      </c>
      <c r="J36" s="46">
        <v>0</v>
      </c>
      <c r="K36" s="46">
        <v>15.21</v>
      </c>
      <c r="L36" s="46">
        <v>3.85</v>
      </c>
      <c r="M36" s="74">
        <v>1.17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51.23</v>
      </c>
      <c r="W36">
        <v>18.87</v>
      </c>
      <c r="X36">
        <v>12.13</v>
      </c>
      <c r="Y36">
        <v>3.85</v>
      </c>
      <c r="Z36">
        <v>15.21</v>
      </c>
      <c r="AA36">
        <v>1.17</v>
      </c>
    </row>
    <row r="37" spans="7:27">
      <c r="G37" t="s">
        <v>79</v>
      </c>
      <c r="H37" s="73">
        <v>25.28</v>
      </c>
      <c r="I37" s="46">
        <v>15.17</v>
      </c>
      <c r="J37" s="46">
        <v>0</v>
      </c>
      <c r="K37" s="46">
        <v>16.579999999999998</v>
      </c>
      <c r="L37" s="46">
        <v>3.84</v>
      </c>
      <c r="M37" s="74">
        <v>1.27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62.14</v>
      </c>
      <c r="W37">
        <v>25.28</v>
      </c>
      <c r="X37">
        <v>15.17</v>
      </c>
      <c r="Y37">
        <v>3.84</v>
      </c>
      <c r="Z37">
        <v>16.579999999999998</v>
      </c>
      <c r="AA37">
        <v>1.27</v>
      </c>
    </row>
    <row r="38" spans="7:27">
      <c r="G38" t="s">
        <v>80</v>
      </c>
      <c r="H38" s="73">
        <v>32.54</v>
      </c>
      <c r="I38" s="46">
        <v>16.28</v>
      </c>
      <c r="J38" s="46">
        <v>0</v>
      </c>
      <c r="K38" s="46">
        <v>18.440000000000001</v>
      </c>
      <c r="L38" s="46">
        <v>3.91</v>
      </c>
      <c r="M38" s="74">
        <v>1.26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72.430000000000007</v>
      </c>
      <c r="W38">
        <v>32.54</v>
      </c>
      <c r="X38">
        <v>16.28</v>
      </c>
      <c r="Y38">
        <v>3.91</v>
      </c>
      <c r="Z38">
        <v>18.440000000000001</v>
      </c>
      <c r="AA38">
        <v>1.26</v>
      </c>
    </row>
    <row r="39" spans="7:27">
      <c r="G39" t="s">
        <v>81</v>
      </c>
      <c r="H39" s="73">
        <v>20.98</v>
      </c>
      <c r="I39" s="46">
        <v>8.0399999999999991</v>
      </c>
      <c r="J39" s="46">
        <v>0</v>
      </c>
      <c r="K39" s="46">
        <v>25.28</v>
      </c>
      <c r="L39" s="46">
        <v>5.17</v>
      </c>
      <c r="M39" s="74">
        <v>1.32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60.79</v>
      </c>
      <c r="W39">
        <v>20.98</v>
      </c>
      <c r="X39">
        <v>8.0399999999999991</v>
      </c>
      <c r="Y39">
        <v>5.17</v>
      </c>
      <c r="Z39">
        <v>25.28</v>
      </c>
      <c r="AA39">
        <v>1.32</v>
      </c>
    </row>
    <row r="40" spans="7:27">
      <c r="G40" t="s">
        <v>82</v>
      </c>
      <c r="H40" s="73">
        <v>34.35</v>
      </c>
      <c r="I40" s="46">
        <v>14.24</v>
      </c>
      <c r="J40" s="46">
        <v>0</v>
      </c>
      <c r="K40" s="46">
        <v>32.51</v>
      </c>
      <c r="L40" s="46">
        <v>6.21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87.31</v>
      </c>
      <c r="W40">
        <v>34.35</v>
      </c>
      <c r="X40">
        <v>14.24</v>
      </c>
      <c r="Y40">
        <v>6.21</v>
      </c>
      <c r="Z40">
        <v>32.51</v>
      </c>
      <c r="AA40">
        <v>0</v>
      </c>
    </row>
    <row r="41" spans="7:27">
      <c r="G41" t="s">
        <v>83</v>
      </c>
      <c r="H41" s="73">
        <v>34.61</v>
      </c>
      <c r="I41" s="46">
        <v>25.96</v>
      </c>
      <c r="J41" s="46">
        <v>0</v>
      </c>
      <c r="K41" s="46">
        <v>31.16</v>
      </c>
      <c r="L41" s="46">
        <v>5.88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97.61</v>
      </c>
      <c r="W41">
        <v>34.61</v>
      </c>
      <c r="X41">
        <v>25.96</v>
      </c>
      <c r="Y41">
        <v>5.88</v>
      </c>
      <c r="Z41">
        <v>31.16</v>
      </c>
      <c r="AA41">
        <v>0</v>
      </c>
    </row>
    <row r="42" spans="7:27">
      <c r="G42" t="s">
        <v>84</v>
      </c>
      <c r="H42" s="73">
        <v>44.02</v>
      </c>
      <c r="I42" s="46">
        <v>36.67</v>
      </c>
      <c r="J42" s="46">
        <v>0</v>
      </c>
      <c r="K42" s="46">
        <v>34.11</v>
      </c>
      <c r="L42" s="46">
        <v>5.5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120.3</v>
      </c>
      <c r="W42">
        <v>44.02</v>
      </c>
      <c r="X42">
        <v>36.67</v>
      </c>
      <c r="Y42">
        <v>5.5</v>
      </c>
      <c r="Z42">
        <v>34.11</v>
      </c>
      <c r="AA42">
        <v>0</v>
      </c>
    </row>
    <row r="43" spans="7:27">
      <c r="G43" t="s">
        <v>85</v>
      </c>
      <c r="H43" s="73">
        <v>0</v>
      </c>
      <c r="I43" s="46">
        <v>60.31</v>
      </c>
      <c r="J43" s="46">
        <v>0</v>
      </c>
      <c r="K43" s="46">
        <v>63.73</v>
      </c>
      <c r="L43" s="46">
        <v>10.28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134.32</v>
      </c>
      <c r="W43">
        <v>0</v>
      </c>
      <c r="X43">
        <v>60.31</v>
      </c>
      <c r="Y43">
        <v>10.28</v>
      </c>
      <c r="Z43">
        <v>63.73</v>
      </c>
      <c r="AA43">
        <v>0</v>
      </c>
    </row>
    <row r="44" spans="7:27">
      <c r="G44" t="s">
        <v>86</v>
      </c>
      <c r="H44" s="73">
        <v>0</v>
      </c>
      <c r="I44" s="46">
        <v>50.03</v>
      </c>
      <c r="J44" s="46">
        <v>0</v>
      </c>
      <c r="K44" s="46">
        <v>73.849999999999994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123.88</v>
      </c>
      <c r="W44">
        <v>0</v>
      </c>
      <c r="X44">
        <v>50.03</v>
      </c>
      <c r="Y44">
        <v>0</v>
      </c>
      <c r="Z44">
        <v>73.849999999999994</v>
      </c>
      <c r="AA44">
        <v>0</v>
      </c>
    </row>
    <row r="45" spans="7:27">
      <c r="G45" t="s">
        <v>87</v>
      </c>
      <c r="H45" s="73">
        <v>119.43</v>
      </c>
      <c r="I45" s="46">
        <v>78.97</v>
      </c>
      <c r="J45" s="46">
        <v>0</v>
      </c>
      <c r="K45" s="46">
        <v>89.57</v>
      </c>
      <c r="L45" s="46">
        <v>0</v>
      </c>
      <c r="M45" s="74">
        <v>0.78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288.75</v>
      </c>
      <c r="W45">
        <v>119.43</v>
      </c>
      <c r="X45">
        <v>78.97</v>
      </c>
      <c r="Y45">
        <v>0</v>
      </c>
      <c r="Z45">
        <v>89.57</v>
      </c>
      <c r="AA45">
        <v>0.78</v>
      </c>
    </row>
    <row r="46" spans="7:27">
      <c r="G46" t="s">
        <v>88</v>
      </c>
      <c r="H46" s="73">
        <v>83.79</v>
      </c>
      <c r="I46" s="46">
        <v>40.450000000000003</v>
      </c>
      <c r="J46" s="46">
        <v>0</v>
      </c>
      <c r="K46" s="46">
        <v>87.64</v>
      </c>
      <c r="L46" s="46">
        <v>0</v>
      </c>
      <c r="M46" s="74">
        <v>6.81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218.69</v>
      </c>
      <c r="W46">
        <v>83.79</v>
      </c>
      <c r="X46">
        <v>40.450000000000003</v>
      </c>
      <c r="Y46">
        <v>0</v>
      </c>
      <c r="Z46">
        <v>87.64</v>
      </c>
      <c r="AA46">
        <v>6.81</v>
      </c>
    </row>
    <row r="47" spans="7:27">
      <c r="G47" t="s">
        <v>89</v>
      </c>
      <c r="H47" s="73">
        <v>26</v>
      </c>
      <c r="I47" s="46">
        <v>77.05</v>
      </c>
      <c r="J47" s="46">
        <v>0</v>
      </c>
      <c r="K47" s="46">
        <v>87.65</v>
      </c>
      <c r="L47" s="46">
        <v>0</v>
      </c>
      <c r="M47" s="74">
        <v>5.39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196.09</v>
      </c>
      <c r="W47">
        <v>26</v>
      </c>
      <c r="X47">
        <v>77.05</v>
      </c>
      <c r="Y47">
        <v>0</v>
      </c>
      <c r="Z47">
        <v>87.65</v>
      </c>
      <c r="AA47">
        <v>5.39</v>
      </c>
    </row>
    <row r="48" spans="7:27">
      <c r="G48" t="s">
        <v>90</v>
      </c>
      <c r="H48" s="73">
        <v>0</v>
      </c>
      <c r="I48" s="46">
        <v>33.71</v>
      </c>
      <c r="J48" s="46">
        <v>0</v>
      </c>
      <c r="K48" s="46">
        <v>86.68</v>
      </c>
      <c r="L48" s="46">
        <v>0</v>
      </c>
      <c r="M48" s="74">
        <v>5.97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126.36</v>
      </c>
      <c r="W48">
        <v>0</v>
      </c>
      <c r="X48">
        <v>33.71</v>
      </c>
      <c r="Y48">
        <v>0</v>
      </c>
      <c r="Z48">
        <v>86.68</v>
      </c>
      <c r="AA48">
        <v>5.97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86.68</v>
      </c>
      <c r="L49" s="46">
        <v>0</v>
      </c>
      <c r="M49" s="74">
        <v>3.76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90.44</v>
      </c>
      <c r="W49">
        <v>0</v>
      </c>
      <c r="X49">
        <v>0</v>
      </c>
      <c r="Y49">
        <v>0</v>
      </c>
      <c r="Z49">
        <v>86.68</v>
      </c>
      <c r="AA49">
        <v>3.76</v>
      </c>
    </row>
    <row r="50" spans="7:27">
      <c r="G50" t="s">
        <v>92</v>
      </c>
      <c r="H50" s="73">
        <v>0</v>
      </c>
      <c r="I50" s="46">
        <v>91.49</v>
      </c>
      <c r="J50" s="46">
        <v>0</v>
      </c>
      <c r="K50" s="46">
        <v>83.79</v>
      </c>
      <c r="L50" s="46">
        <v>0</v>
      </c>
      <c r="M50" s="74">
        <v>3.95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179.23</v>
      </c>
      <c r="W50">
        <v>0</v>
      </c>
      <c r="X50">
        <v>91.49</v>
      </c>
      <c r="Y50">
        <v>0</v>
      </c>
      <c r="Z50">
        <v>83.79</v>
      </c>
      <c r="AA50">
        <v>3.95</v>
      </c>
    </row>
    <row r="51" spans="7:27">
      <c r="G51" t="s">
        <v>93</v>
      </c>
      <c r="H51" s="73">
        <v>0</v>
      </c>
      <c r="I51" s="46">
        <v>77.05</v>
      </c>
      <c r="J51" s="46">
        <v>0</v>
      </c>
      <c r="K51" s="46">
        <v>83.79</v>
      </c>
      <c r="L51" s="46">
        <v>0</v>
      </c>
      <c r="M51" s="74">
        <v>3.95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164.79</v>
      </c>
      <c r="W51">
        <v>0</v>
      </c>
      <c r="X51">
        <v>77.05</v>
      </c>
      <c r="Y51">
        <v>0</v>
      </c>
      <c r="Z51">
        <v>83.79</v>
      </c>
      <c r="AA51">
        <v>3.95</v>
      </c>
    </row>
    <row r="52" spans="7:27">
      <c r="G52" t="s">
        <v>94</v>
      </c>
      <c r="H52" s="73">
        <v>0</v>
      </c>
      <c r="I52" s="46">
        <v>67.42</v>
      </c>
      <c r="J52" s="46">
        <v>0</v>
      </c>
      <c r="K52" s="46">
        <v>81.86</v>
      </c>
      <c r="L52" s="46">
        <v>0</v>
      </c>
      <c r="M52" s="74">
        <v>1.1599999999999999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150.44</v>
      </c>
      <c r="W52">
        <v>0</v>
      </c>
      <c r="X52">
        <v>67.42</v>
      </c>
      <c r="Y52">
        <v>0</v>
      </c>
      <c r="Z52">
        <v>81.86</v>
      </c>
      <c r="AA52">
        <v>1.1599999999999999</v>
      </c>
    </row>
    <row r="53" spans="7:27">
      <c r="G53" t="s">
        <v>95</v>
      </c>
      <c r="H53" s="73">
        <v>0</v>
      </c>
      <c r="I53" s="46">
        <v>48.16</v>
      </c>
      <c r="J53" s="46">
        <v>0</v>
      </c>
      <c r="K53" s="46">
        <v>78.959999999999994</v>
      </c>
      <c r="L53" s="46">
        <v>0</v>
      </c>
      <c r="M53" s="74">
        <v>2.99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130.11000000000001</v>
      </c>
      <c r="W53">
        <v>0</v>
      </c>
      <c r="X53">
        <v>48.16</v>
      </c>
      <c r="Y53">
        <v>0</v>
      </c>
      <c r="Z53">
        <v>78.959999999999994</v>
      </c>
      <c r="AA53">
        <v>2.99</v>
      </c>
    </row>
    <row r="54" spans="7:27">
      <c r="G54" t="s">
        <v>96</v>
      </c>
      <c r="H54" s="73">
        <v>0</v>
      </c>
      <c r="I54" s="46">
        <v>33.71</v>
      </c>
      <c r="J54" s="46">
        <v>0</v>
      </c>
      <c r="K54" s="46">
        <v>78.010000000000005</v>
      </c>
      <c r="L54" s="46">
        <v>0</v>
      </c>
      <c r="M54" s="74">
        <v>2.99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114.71</v>
      </c>
      <c r="W54">
        <v>0</v>
      </c>
      <c r="X54">
        <v>33.71</v>
      </c>
      <c r="Y54">
        <v>0</v>
      </c>
      <c r="Z54">
        <v>78.010000000000005</v>
      </c>
      <c r="AA54">
        <v>2.99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23.11</v>
      </c>
      <c r="L55" s="46">
        <v>0</v>
      </c>
      <c r="M55" s="74">
        <v>4.82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27.93</v>
      </c>
      <c r="W55">
        <v>0</v>
      </c>
      <c r="X55">
        <v>0</v>
      </c>
      <c r="Y55">
        <v>0</v>
      </c>
      <c r="Z55">
        <v>23.11</v>
      </c>
      <c r="AA55">
        <v>4.82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21.19</v>
      </c>
      <c r="L56" s="46">
        <v>0</v>
      </c>
      <c r="M56" s="74">
        <v>7.32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28.51</v>
      </c>
      <c r="W56">
        <v>0</v>
      </c>
      <c r="X56">
        <v>0</v>
      </c>
      <c r="Y56">
        <v>0</v>
      </c>
      <c r="Z56">
        <v>21.19</v>
      </c>
      <c r="AA56">
        <v>7.32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18.3</v>
      </c>
      <c r="L57" s="46">
        <v>0</v>
      </c>
      <c r="M57" s="74">
        <v>7.9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26.2</v>
      </c>
      <c r="W57">
        <v>0</v>
      </c>
      <c r="X57">
        <v>0</v>
      </c>
      <c r="Y57">
        <v>0</v>
      </c>
      <c r="Z57">
        <v>18.3</v>
      </c>
      <c r="AA57">
        <v>7.9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16.37</v>
      </c>
      <c r="L58" s="46">
        <v>0</v>
      </c>
      <c r="M58" s="74">
        <v>3.47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19.84</v>
      </c>
      <c r="W58">
        <v>0</v>
      </c>
      <c r="X58">
        <v>0</v>
      </c>
      <c r="Y58">
        <v>0</v>
      </c>
      <c r="Z58">
        <v>16.37</v>
      </c>
      <c r="AA58">
        <v>3.47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14.44</v>
      </c>
      <c r="L59" s="46">
        <v>0</v>
      </c>
      <c r="M59" s="74">
        <v>2.99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17.43</v>
      </c>
      <c r="W59">
        <v>0</v>
      </c>
      <c r="X59">
        <v>0</v>
      </c>
      <c r="Y59">
        <v>0</v>
      </c>
      <c r="Z59">
        <v>14.44</v>
      </c>
      <c r="AA59">
        <v>2.99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14.44</v>
      </c>
      <c r="L60" s="46">
        <v>0</v>
      </c>
      <c r="M60" s="74">
        <v>7.9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22.34</v>
      </c>
      <c r="W60">
        <v>0</v>
      </c>
      <c r="X60">
        <v>0</v>
      </c>
      <c r="Y60">
        <v>0</v>
      </c>
      <c r="Z60">
        <v>14.44</v>
      </c>
      <c r="AA60">
        <v>7.9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13.48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23.11</v>
      </c>
      <c r="W61">
        <v>0</v>
      </c>
      <c r="X61">
        <v>0</v>
      </c>
      <c r="Y61">
        <v>0</v>
      </c>
      <c r="Z61">
        <v>13.48</v>
      </c>
      <c r="AA61">
        <v>9.6300000000000008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12.52</v>
      </c>
      <c r="L62" s="46">
        <v>0</v>
      </c>
      <c r="M62" s="74">
        <v>7.32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19.84</v>
      </c>
      <c r="W62">
        <v>0</v>
      </c>
      <c r="X62">
        <v>0</v>
      </c>
      <c r="Y62">
        <v>0</v>
      </c>
      <c r="Z62">
        <v>12.52</v>
      </c>
      <c r="AA62">
        <v>7.32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12.52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22.15</v>
      </c>
      <c r="W63">
        <v>0</v>
      </c>
      <c r="X63">
        <v>0</v>
      </c>
      <c r="Y63">
        <v>0</v>
      </c>
      <c r="Z63">
        <v>12.52</v>
      </c>
      <c r="AA63">
        <v>9.6300000000000008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11.55</v>
      </c>
      <c r="L64" s="46">
        <v>0</v>
      </c>
      <c r="M64" s="74">
        <v>6.65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18.2</v>
      </c>
      <c r="W64">
        <v>0</v>
      </c>
      <c r="X64">
        <v>0</v>
      </c>
      <c r="Y64">
        <v>0</v>
      </c>
      <c r="Z64">
        <v>11.55</v>
      </c>
      <c r="AA64">
        <v>6.65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18.3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27.93</v>
      </c>
      <c r="W65">
        <v>0</v>
      </c>
      <c r="X65">
        <v>0</v>
      </c>
      <c r="Y65">
        <v>0</v>
      </c>
      <c r="Z65">
        <v>18.3</v>
      </c>
      <c r="AA65">
        <v>9.6300000000000008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63.57</v>
      </c>
      <c r="L66" s="46">
        <v>0</v>
      </c>
      <c r="M66" s="74">
        <v>9.6300000000000008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73.2</v>
      </c>
      <c r="W66">
        <v>0</v>
      </c>
      <c r="X66">
        <v>0</v>
      </c>
      <c r="Y66">
        <v>0</v>
      </c>
      <c r="Z66">
        <v>63.57</v>
      </c>
      <c r="AA66">
        <v>9.6300000000000008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62.6</v>
      </c>
      <c r="L67" s="46">
        <v>2.89</v>
      </c>
      <c r="M67" s="74">
        <v>6.45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71.94</v>
      </c>
      <c r="W67">
        <v>0</v>
      </c>
      <c r="X67">
        <v>0</v>
      </c>
      <c r="Y67">
        <v>2.89</v>
      </c>
      <c r="Z67">
        <v>62.6</v>
      </c>
      <c r="AA67">
        <v>6.45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63.57</v>
      </c>
      <c r="L68" s="46">
        <v>3.85</v>
      </c>
      <c r="M68" s="74">
        <v>7.03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74.45</v>
      </c>
      <c r="W68">
        <v>0</v>
      </c>
      <c r="X68">
        <v>0</v>
      </c>
      <c r="Y68">
        <v>3.85</v>
      </c>
      <c r="Z68">
        <v>63.57</v>
      </c>
      <c r="AA68">
        <v>7.03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36.51</v>
      </c>
      <c r="L69" s="46">
        <v>2.4</v>
      </c>
      <c r="M69" s="74">
        <v>3.65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42.56</v>
      </c>
      <c r="W69">
        <v>0</v>
      </c>
      <c r="X69">
        <v>0</v>
      </c>
      <c r="Y69">
        <v>2.4</v>
      </c>
      <c r="Z69">
        <v>36.51</v>
      </c>
      <c r="AA69">
        <v>3.65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31.2</v>
      </c>
      <c r="L70" s="46">
        <v>2.4700000000000002</v>
      </c>
      <c r="M70" s="74">
        <v>3.65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37.32</v>
      </c>
      <c r="W70">
        <v>0</v>
      </c>
      <c r="X70">
        <v>0</v>
      </c>
      <c r="Y70">
        <v>2.4700000000000002</v>
      </c>
      <c r="Z70">
        <v>31.2</v>
      </c>
      <c r="AA70">
        <v>3.65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26.41</v>
      </c>
      <c r="L71" s="46">
        <v>2.48</v>
      </c>
      <c r="M71" s="74">
        <v>2.75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31.64</v>
      </c>
      <c r="W71">
        <v>0</v>
      </c>
      <c r="X71">
        <v>0</v>
      </c>
      <c r="Y71">
        <v>2.48</v>
      </c>
      <c r="Z71">
        <v>26.41</v>
      </c>
      <c r="AA71">
        <v>2.75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23.86</v>
      </c>
      <c r="L72" s="46">
        <v>2.25</v>
      </c>
      <c r="M72" s="74">
        <v>2.25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28.36</v>
      </c>
      <c r="W72">
        <v>0</v>
      </c>
      <c r="X72">
        <v>0</v>
      </c>
      <c r="Y72">
        <v>2.25</v>
      </c>
      <c r="Z72">
        <v>23.86</v>
      </c>
      <c r="AA72">
        <v>2.25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22.27</v>
      </c>
      <c r="L73" s="46">
        <v>2.52</v>
      </c>
      <c r="M73" s="74">
        <v>1.72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26.51</v>
      </c>
      <c r="W73">
        <v>0</v>
      </c>
      <c r="X73">
        <v>0</v>
      </c>
      <c r="Y73">
        <v>2.52</v>
      </c>
      <c r="Z73">
        <v>22.27</v>
      </c>
      <c r="AA73">
        <v>1.72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21.55</v>
      </c>
      <c r="L74" s="46">
        <v>2.85</v>
      </c>
      <c r="M74" s="74">
        <v>1.69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26.09</v>
      </c>
      <c r="W74">
        <v>0</v>
      </c>
      <c r="X74">
        <v>0</v>
      </c>
      <c r="Y74">
        <v>2.85</v>
      </c>
      <c r="Z74">
        <v>21.55</v>
      </c>
      <c r="AA74">
        <v>1.69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23.67</v>
      </c>
      <c r="L75" s="46">
        <v>2.82</v>
      </c>
      <c r="M75" s="74">
        <v>1.37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27.86</v>
      </c>
      <c r="W75">
        <v>0</v>
      </c>
      <c r="X75">
        <v>0</v>
      </c>
      <c r="Y75">
        <v>2.82</v>
      </c>
      <c r="Z75">
        <v>23.67</v>
      </c>
      <c r="AA75">
        <v>1.37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23.06</v>
      </c>
      <c r="L76" s="46">
        <v>2.74</v>
      </c>
      <c r="M76" s="74">
        <v>1.08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26.88</v>
      </c>
      <c r="W76">
        <v>0</v>
      </c>
      <c r="X76">
        <v>0</v>
      </c>
      <c r="Y76">
        <v>2.74</v>
      </c>
      <c r="Z76">
        <v>23.06</v>
      </c>
      <c r="AA76">
        <v>1.08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24.04</v>
      </c>
      <c r="L77" s="46">
        <v>2.86</v>
      </c>
      <c r="M77" s="74">
        <v>1.58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28.48</v>
      </c>
      <c r="W77">
        <v>0</v>
      </c>
      <c r="X77">
        <v>0</v>
      </c>
      <c r="Y77">
        <v>2.86</v>
      </c>
      <c r="Z77">
        <v>24.04</v>
      </c>
      <c r="AA77">
        <v>1.58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20.059999999999999</v>
      </c>
      <c r="L78" s="46">
        <v>2.84</v>
      </c>
      <c r="M78" s="74">
        <v>1.57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24.47</v>
      </c>
      <c r="W78">
        <v>0</v>
      </c>
      <c r="X78">
        <v>0</v>
      </c>
      <c r="Y78">
        <v>2.84</v>
      </c>
      <c r="Z78">
        <v>20.059999999999999</v>
      </c>
      <c r="AA78">
        <v>1.57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19.03</v>
      </c>
      <c r="L79" s="46">
        <v>3.48</v>
      </c>
      <c r="M79" s="74">
        <v>1.46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23.97</v>
      </c>
      <c r="W79">
        <v>0</v>
      </c>
      <c r="X79">
        <v>0</v>
      </c>
      <c r="Y79">
        <v>3.48</v>
      </c>
      <c r="Z79">
        <v>19.03</v>
      </c>
      <c r="AA79">
        <v>1.46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18.36</v>
      </c>
      <c r="L80" s="46">
        <v>3.45</v>
      </c>
      <c r="M80" s="74">
        <v>1.66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23.47</v>
      </c>
      <c r="W80">
        <v>0</v>
      </c>
      <c r="X80">
        <v>0</v>
      </c>
      <c r="Y80">
        <v>3.45</v>
      </c>
      <c r="Z80">
        <v>18.36</v>
      </c>
      <c r="AA80">
        <v>1.66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18.64</v>
      </c>
      <c r="L81" s="46">
        <v>3.53</v>
      </c>
      <c r="M81" s="74">
        <v>2.2000000000000002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24.37</v>
      </c>
      <c r="W81">
        <v>0</v>
      </c>
      <c r="X81">
        <v>0</v>
      </c>
      <c r="Y81">
        <v>3.53</v>
      </c>
      <c r="Z81">
        <v>18.64</v>
      </c>
      <c r="AA81">
        <v>2.2000000000000002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23.53</v>
      </c>
      <c r="L82" s="46">
        <v>4.58</v>
      </c>
      <c r="M82" s="74">
        <v>3.05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31.16</v>
      </c>
      <c r="W82">
        <v>0</v>
      </c>
      <c r="X82">
        <v>0</v>
      </c>
      <c r="Y82">
        <v>4.58</v>
      </c>
      <c r="Z82">
        <v>23.53</v>
      </c>
      <c r="AA82">
        <v>3.05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72.23</v>
      </c>
      <c r="L83" s="46">
        <v>0</v>
      </c>
      <c r="M83" s="74">
        <v>9.6300000000000008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81.86</v>
      </c>
      <c r="W83">
        <v>0</v>
      </c>
      <c r="X83">
        <v>0</v>
      </c>
      <c r="Y83">
        <v>0</v>
      </c>
      <c r="Z83">
        <v>72.23</v>
      </c>
      <c r="AA83">
        <v>9.6300000000000008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71.27</v>
      </c>
      <c r="L84" s="46">
        <v>0</v>
      </c>
      <c r="M84" s="74">
        <v>9.6300000000000008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80.900000000000006</v>
      </c>
      <c r="W84">
        <v>0</v>
      </c>
      <c r="X84">
        <v>0</v>
      </c>
      <c r="Y84">
        <v>0</v>
      </c>
      <c r="Z84">
        <v>71.27</v>
      </c>
      <c r="AA84">
        <v>9.6300000000000008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69.34</v>
      </c>
      <c r="L85" s="46">
        <v>0</v>
      </c>
      <c r="M85" s="74">
        <v>9.6300000000000008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78.97</v>
      </c>
      <c r="W85">
        <v>0</v>
      </c>
      <c r="X85">
        <v>0</v>
      </c>
      <c r="Y85">
        <v>0</v>
      </c>
      <c r="Z85">
        <v>69.34</v>
      </c>
      <c r="AA85">
        <v>9.6300000000000008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69.34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78.97</v>
      </c>
      <c r="W86">
        <v>0</v>
      </c>
      <c r="X86">
        <v>0</v>
      </c>
      <c r="Y86">
        <v>0</v>
      </c>
      <c r="Z86">
        <v>69.34</v>
      </c>
      <c r="AA86">
        <v>9.6300000000000008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68.38</v>
      </c>
      <c r="L87" s="46">
        <v>0</v>
      </c>
      <c r="M87" s="74">
        <v>9.6300000000000008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78.010000000000005</v>
      </c>
      <c r="W87">
        <v>0</v>
      </c>
      <c r="X87">
        <v>0</v>
      </c>
      <c r="Y87">
        <v>0</v>
      </c>
      <c r="Z87">
        <v>68.38</v>
      </c>
      <c r="AA87">
        <v>9.6300000000000008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66.45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66.45</v>
      </c>
      <c r="W88">
        <v>0</v>
      </c>
      <c r="X88">
        <v>0</v>
      </c>
      <c r="Y88">
        <v>0</v>
      </c>
      <c r="Z88">
        <v>66.45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65.489999999999995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65.489999999999995</v>
      </c>
      <c r="W89">
        <v>0</v>
      </c>
      <c r="X89">
        <v>0</v>
      </c>
      <c r="Y89">
        <v>0</v>
      </c>
      <c r="Z89">
        <v>65.489999999999995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63.56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63.56</v>
      </c>
      <c r="W90">
        <v>0</v>
      </c>
      <c r="X90">
        <v>0</v>
      </c>
      <c r="Y90">
        <v>0</v>
      </c>
      <c r="Z90">
        <v>63.56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63.56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63.56</v>
      </c>
      <c r="W91">
        <v>0</v>
      </c>
      <c r="X91">
        <v>0</v>
      </c>
      <c r="Y91">
        <v>0</v>
      </c>
      <c r="Z91">
        <v>63.56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61.64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61.64</v>
      </c>
      <c r="W92">
        <v>0</v>
      </c>
      <c r="X92">
        <v>0</v>
      </c>
      <c r="Y92">
        <v>0</v>
      </c>
      <c r="Z92">
        <v>61.64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56.82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56.82</v>
      </c>
      <c r="W93">
        <v>0</v>
      </c>
      <c r="X93">
        <v>0</v>
      </c>
      <c r="Y93">
        <v>0</v>
      </c>
      <c r="Z93">
        <v>56.82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54.9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54.9</v>
      </c>
      <c r="W94">
        <v>0</v>
      </c>
      <c r="X94">
        <v>0</v>
      </c>
      <c r="Y94">
        <v>0</v>
      </c>
      <c r="Z94">
        <v>54.9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53.93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53.93</v>
      </c>
      <c r="W95">
        <v>0</v>
      </c>
      <c r="X95">
        <v>0</v>
      </c>
      <c r="Y95">
        <v>0</v>
      </c>
      <c r="Z95">
        <v>53.93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52.01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52.01</v>
      </c>
      <c r="W96">
        <v>0</v>
      </c>
      <c r="X96">
        <v>0</v>
      </c>
      <c r="Y96">
        <v>0</v>
      </c>
      <c r="Z96">
        <v>52.01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49.12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49.12</v>
      </c>
      <c r="W97">
        <v>0</v>
      </c>
      <c r="X97">
        <v>0</v>
      </c>
      <c r="Y97">
        <v>0</v>
      </c>
      <c r="Z97">
        <v>49.12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48.16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48.16</v>
      </c>
      <c r="W98">
        <v>0</v>
      </c>
      <c r="X98">
        <v>0</v>
      </c>
      <c r="Y98">
        <v>0</v>
      </c>
      <c r="Z98">
        <v>48.16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0.11092</v>
      </c>
      <c r="I99" s="69">
        <f t="shared" ref="I99:BQ99" si="1">SUM(I3:I98)/4000</f>
        <v>0.19872249999999997</v>
      </c>
      <c r="J99" s="69">
        <f t="shared" si="1"/>
        <v>0</v>
      </c>
      <c r="K99" s="69">
        <f t="shared" si="1"/>
        <v>0.9606450000000003</v>
      </c>
      <c r="L99" s="69">
        <f t="shared" si="1"/>
        <v>2.7295E-2</v>
      </c>
      <c r="M99" s="69">
        <f t="shared" si="1"/>
        <v>6.8384999999999987E-2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1.3659675000000002</v>
      </c>
      <c r="W99">
        <f t="shared" si="1"/>
        <v>0.11092</v>
      </c>
      <c r="X99">
        <f t="shared" si="1"/>
        <v>0.19872249999999997</v>
      </c>
      <c r="Y99">
        <f t="shared" si="1"/>
        <v>2.7295E-2</v>
      </c>
      <c r="Z99">
        <f t="shared" si="1"/>
        <v>0.9606450000000003</v>
      </c>
      <c r="AA99">
        <f t="shared" si="1"/>
        <v>6.8384999999999987E-2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10.34656</v>
      </c>
      <c r="E3">
        <f>GT_NG!P3</f>
        <v>12.475991649269311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149.60452679714655</v>
      </c>
      <c r="J3">
        <f>Bawana_RLNG!P3</f>
        <v>0</v>
      </c>
      <c r="K3">
        <f>Bawana_Spot!P3</f>
        <v>135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647.50255967591761</v>
      </c>
      <c r="P3" s="36">
        <v>48.16</v>
      </c>
      <c r="Q3" s="36">
        <v>14.445589133089133</v>
      </c>
      <c r="R3" s="38">
        <v>0</v>
      </c>
      <c r="S3" s="38">
        <v>0</v>
      </c>
      <c r="T3" s="37">
        <f>SUMPRODUCT(LTA!J3:AN3,LTA!J$101:AN$101,LTA!J$103:AN$103)</f>
        <v>47.53</v>
      </c>
      <c r="U3" s="37">
        <f>SUMPRODUCT(LTA!J3:AN3,LTA!J$102:AN$102,LTA!J$103:AN$103)</f>
        <v>94.289999999999992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40.880000000000003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12.513694755254546</v>
      </c>
      <c r="AD3">
        <f>SUM(B3:AB3,AI3:AT3)-AC3</f>
        <v>929.44153250016814</v>
      </c>
      <c r="AE3">
        <f>'IDT-1'!B3</f>
        <v>0</v>
      </c>
      <c r="AF3" s="24"/>
      <c r="AG3">
        <f>SUM(AD3:AF3)</f>
        <v>929.44153250016814</v>
      </c>
      <c r="AI3" s="34">
        <f>PXIL!H3</f>
        <v>0</v>
      </c>
      <c r="AJ3" s="34">
        <f>PXIL!N3</f>
        <v>0</v>
      </c>
      <c r="AK3" s="34">
        <f>RTM_IEX!H3</f>
        <v>14.45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10.34656</v>
      </c>
      <c r="E4">
        <f>GT_NG!P4</f>
        <v>12.475991649269311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149.60452679714655</v>
      </c>
      <c r="J4">
        <f>Bawana_RLNG!P4</f>
        <v>0</v>
      </c>
      <c r="K4">
        <f>Bawana_Spot!P4</f>
        <v>135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629.74474528780513</v>
      </c>
      <c r="P4" s="36">
        <v>28.894477681339115</v>
      </c>
      <c r="Q4" s="36">
        <v>14.445589133089133</v>
      </c>
      <c r="R4" s="38">
        <v>0</v>
      </c>
      <c r="S4" s="38">
        <v>0</v>
      </c>
      <c r="T4" s="37">
        <f>SUMPRODUCT(LTA!J4:AN4,LTA!J$101:AN$101,LTA!J$103:AN$103)</f>
        <v>45.070000000000007</v>
      </c>
      <c r="U4" s="37">
        <f>SUMPRODUCT(LTA!J4:AN4,LTA!J$102:AN$102,LTA!J$103:AN$103)</f>
        <v>92.429999999999993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40.880000000000003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12.18262272691765</v>
      </c>
      <c r="AD4">
        <f t="shared" ref="AD4:AD67" si="1">SUM(B4:AB4,AI4:AT4)-AC4</f>
        <v>890.35926782173169</v>
      </c>
      <c r="AE4">
        <f>'IDT-1'!B4</f>
        <v>0</v>
      </c>
      <c r="AF4" s="24"/>
      <c r="AG4">
        <f t="shared" ref="AG4:AG67" si="2">SUM(AD4:AF4)</f>
        <v>890.35926782173169</v>
      </c>
      <c r="AI4" s="34">
        <f>PXIL!H4</f>
        <v>0</v>
      </c>
      <c r="AJ4" s="34">
        <f>PXIL!N4</f>
        <v>0</v>
      </c>
      <c r="AK4" s="34">
        <f>RTM_IEX!H4</f>
        <v>16.38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10.34656</v>
      </c>
      <c r="E5">
        <f>GT_NG!P5</f>
        <v>12.475991649269311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149.60452679714655</v>
      </c>
      <c r="J5">
        <f>Bawana_RLNG!P5</f>
        <v>0</v>
      </c>
      <c r="K5">
        <f>Bawana_Spot!P5</f>
        <v>135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583.43838975145047</v>
      </c>
      <c r="P5" s="36">
        <v>28.894477681339115</v>
      </c>
      <c r="Q5" s="36">
        <v>14.445589133089133</v>
      </c>
      <c r="R5" s="38">
        <v>0</v>
      </c>
      <c r="S5" s="38">
        <v>0</v>
      </c>
      <c r="T5" s="37">
        <f>SUMPRODUCT(LTA!J5:AN5,LTA!J$101:AN$101,LTA!J$103:AN$103)</f>
        <v>43.16</v>
      </c>
      <c r="U5" s="37">
        <f>SUMPRODUCT(LTA!J5:AN5,LTA!J$102:AN$102,LTA!J$103:AN$103)</f>
        <v>91.03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40.880000000000003</v>
      </c>
      <c r="AB5" s="75">
        <f>-STOA!N5</f>
        <v>-272.73</v>
      </c>
      <c r="AC5">
        <f t="shared" si="0"/>
        <v>11.927629340412272</v>
      </c>
      <c r="AD5">
        <f t="shared" si="1"/>
        <v>860.25790567188244</v>
      </c>
      <c r="AE5">
        <f>'IDT-1'!B5</f>
        <v>0</v>
      </c>
      <c r="AF5" s="24"/>
      <c r="AG5">
        <f t="shared" si="2"/>
        <v>860.25790567188244</v>
      </c>
      <c r="AI5" s="34">
        <f>PXIL!H5</f>
        <v>0</v>
      </c>
      <c r="AJ5" s="34">
        <f>PXIL!N5</f>
        <v>0</v>
      </c>
      <c r="AK5" s="34">
        <f>RTM_IEX!H5</f>
        <v>35.64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10.34656</v>
      </c>
      <c r="E6">
        <f>GT_NG!P6</f>
        <v>12.475991649269311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149.60452679714655</v>
      </c>
      <c r="J6">
        <f>Bawana_RLNG!P6</f>
        <v>0</v>
      </c>
      <c r="K6">
        <f>Bawana_Spot!P6</f>
        <v>135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573.31547285987506</v>
      </c>
      <c r="P6" s="36">
        <v>28.894477681339115</v>
      </c>
      <c r="Q6" s="36">
        <v>14.445589133089133</v>
      </c>
      <c r="R6" s="38">
        <v>0</v>
      </c>
      <c r="S6" s="38">
        <v>0</v>
      </c>
      <c r="T6" s="37">
        <f>SUMPRODUCT(LTA!J6:AN6,LTA!J$101:AN$101,LTA!J$103:AN$103)</f>
        <v>43.8</v>
      </c>
      <c r="U6" s="37">
        <f>SUMPRODUCT(LTA!J6:AN6,LTA!J$102:AN$102,LTA!J$103:AN$103)</f>
        <v>90.22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40.880000000000003</v>
      </c>
      <c r="AB6" s="75">
        <f>-STOA!N6</f>
        <v>-272.73</v>
      </c>
      <c r="AC6">
        <f t="shared" si="0"/>
        <v>11.841168838523037</v>
      </c>
      <c r="AD6">
        <f t="shared" si="1"/>
        <v>850.05144928219624</v>
      </c>
      <c r="AE6">
        <f>'IDT-1'!B6</f>
        <v>0</v>
      </c>
      <c r="AF6" s="24"/>
      <c r="AG6">
        <f t="shared" si="2"/>
        <v>850.05144928219624</v>
      </c>
      <c r="AI6" s="34">
        <f>PXIL!H6</f>
        <v>0</v>
      </c>
      <c r="AJ6" s="34">
        <f>PXIL!N6</f>
        <v>0</v>
      </c>
      <c r="AK6" s="34">
        <f>RTM_IEX!H6</f>
        <v>35.64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10.34656</v>
      </c>
      <c r="E7">
        <f>GT_NG!P7</f>
        <v>12.475991649269311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149.60452679714655</v>
      </c>
      <c r="J7">
        <f>Bawana_RLNG!P7</f>
        <v>0</v>
      </c>
      <c r="K7">
        <f>Bawana_Spot!P7</f>
        <v>135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591.89203965070612</v>
      </c>
      <c r="P7" s="36">
        <v>28.894477681339115</v>
      </c>
      <c r="Q7" s="36">
        <v>14.445589133089133</v>
      </c>
      <c r="R7" s="38">
        <v>0</v>
      </c>
      <c r="S7" s="38">
        <v>0</v>
      </c>
      <c r="T7" s="37">
        <f>SUMPRODUCT(LTA!J7:AN7,LTA!J$101:AN$101,LTA!J$103:AN$103)</f>
        <v>43.42</v>
      </c>
      <c r="U7" s="37">
        <f>SUMPRODUCT(LTA!J7:AN7,LTA!J$102:AN$102,LTA!J$103:AN$103)</f>
        <v>90.37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</v>
      </c>
      <c r="AA7" s="75">
        <f>STOA!H7</f>
        <v>40.840000000000003</v>
      </c>
      <c r="AB7" s="75">
        <f>-STOA!N7</f>
        <v>-272.73</v>
      </c>
      <c r="AC7">
        <f t="shared" si="0"/>
        <v>11.864991154063798</v>
      </c>
      <c r="AD7">
        <f t="shared" si="1"/>
        <v>812.69419375748635</v>
      </c>
      <c r="AE7">
        <f>'IDT-1'!B7</f>
        <v>0</v>
      </c>
      <c r="AF7" s="24"/>
      <c r="AG7">
        <f t="shared" si="2"/>
        <v>812.69419375748635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10.34656</v>
      </c>
      <c r="E8">
        <f>GT_NG!P8</f>
        <v>12.475991649269311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149.60452679714655</v>
      </c>
      <c r="J8">
        <f>Bawana_RLNG!P8</f>
        <v>0</v>
      </c>
      <c r="K8">
        <f>Bawana_Spot!P8</f>
        <v>135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591.89203965070612</v>
      </c>
      <c r="P8" s="36">
        <v>28.894477681339115</v>
      </c>
      <c r="Q8" s="36">
        <v>14.445589133089133</v>
      </c>
      <c r="R8" s="38">
        <v>0</v>
      </c>
      <c r="S8" s="38">
        <v>0</v>
      </c>
      <c r="T8" s="37">
        <f>SUMPRODUCT(LTA!J8:AN8,LTA!J$101:AN$101,LTA!J$103:AN$103)</f>
        <v>42.680000000000007</v>
      </c>
      <c r="U8" s="37">
        <f>SUMPRODUCT(LTA!J8:AN8,LTA!J$102:AN$102,LTA!J$103:AN$103)</f>
        <v>90.2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-27</v>
      </c>
      <c r="AA8" s="75">
        <f>STOA!H8</f>
        <v>40.840000000000003</v>
      </c>
      <c r="AB8" s="75">
        <f>-STOA!N8</f>
        <v>-272.73</v>
      </c>
      <c r="AC8">
        <f t="shared" si="0"/>
        <v>12.077597254910915</v>
      </c>
      <c r="AD8">
        <f t="shared" si="1"/>
        <v>785.57158765663939</v>
      </c>
      <c r="AE8">
        <f>'IDT-1'!B8</f>
        <v>0</v>
      </c>
      <c r="AF8" s="24"/>
      <c r="AG8">
        <f t="shared" si="2"/>
        <v>785.57158765663939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10.34656</v>
      </c>
      <c r="E9">
        <f>GT_NG!P9</f>
        <v>12.475991649269311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149.60452679714655</v>
      </c>
      <c r="J9">
        <f>Bawana_RLNG!P9</f>
        <v>0</v>
      </c>
      <c r="K9">
        <f>Bawana_Spot!P9</f>
        <v>135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591.89203965070612</v>
      </c>
      <c r="P9" s="36">
        <v>28.894477681339115</v>
      </c>
      <c r="Q9" s="36">
        <v>14.445589133089133</v>
      </c>
      <c r="R9" s="38">
        <v>0</v>
      </c>
      <c r="S9" s="38">
        <v>0</v>
      </c>
      <c r="T9" s="37">
        <f>SUMPRODUCT(LTA!J9:AN9,LTA!J$101:AN$101,LTA!J$103:AN$103)</f>
        <v>41.04</v>
      </c>
      <c r="U9" s="37">
        <f>SUMPRODUCT(LTA!J9:AN9,LTA!J$102:AN$102,LTA!J$103:AN$103)</f>
        <v>83.72999999999999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-40</v>
      </c>
      <c r="AA9" s="75">
        <f>STOA!H9</f>
        <v>40.840000000000003</v>
      </c>
      <c r="AB9" s="75">
        <f>-STOA!N9</f>
        <v>-272.73</v>
      </c>
      <c r="AC9">
        <f t="shared" si="0"/>
        <v>12.29749261755714</v>
      </c>
      <c r="AD9">
        <f t="shared" si="1"/>
        <v>743.24169229399297</v>
      </c>
      <c r="AE9">
        <f>'IDT-1'!B9</f>
        <v>0</v>
      </c>
      <c r="AF9" s="24"/>
      <c r="AG9">
        <f t="shared" si="2"/>
        <v>743.24169229399297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10.34656</v>
      </c>
      <c r="E10">
        <f>GT_NG!P10</f>
        <v>12.475991649269311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149.60452679714655</v>
      </c>
      <c r="J10">
        <f>Bawana_RLNG!P10</f>
        <v>0</v>
      </c>
      <c r="K10">
        <f>Bawana_Spot!P10</f>
        <v>135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591.89203965070612</v>
      </c>
      <c r="P10" s="36">
        <v>28.894477681339115</v>
      </c>
      <c r="Q10" s="36">
        <v>14.445589133089133</v>
      </c>
      <c r="R10" s="38">
        <v>0</v>
      </c>
      <c r="S10" s="38">
        <v>0</v>
      </c>
      <c r="T10" s="37">
        <f>SUMPRODUCT(LTA!J10:AN10,LTA!J$101:AN$101,LTA!J$103:AN$103)</f>
        <v>39.61</v>
      </c>
      <c r="U10" s="37">
        <f>SUMPRODUCT(LTA!J10:AN10,LTA!J$102:AN$102,LTA!J$103:AN$103)</f>
        <v>83.38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-36</v>
      </c>
      <c r="AA10" s="75">
        <f>STOA!H10</f>
        <v>40.840000000000003</v>
      </c>
      <c r="AB10" s="75">
        <f>-STOA!N10</f>
        <v>-272.73</v>
      </c>
      <c r="AC10">
        <f t="shared" si="0"/>
        <v>12.375723352530922</v>
      </c>
      <c r="AD10">
        <f t="shared" si="1"/>
        <v>730.38346155901922</v>
      </c>
      <c r="AE10">
        <f>'IDT-1'!B10</f>
        <v>0</v>
      </c>
      <c r="AF10" s="24"/>
      <c r="AG10">
        <f t="shared" si="2"/>
        <v>730.38346155901922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10.34656</v>
      </c>
      <c r="E11">
        <f>GT_NG!P11</f>
        <v>13.477266145380828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149.60452679714655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587.68144380086972</v>
      </c>
      <c r="P11" s="36">
        <v>28.894477681339115</v>
      </c>
      <c r="Q11" s="36">
        <v>14.445589133089133</v>
      </c>
      <c r="R11" s="38">
        <v>0</v>
      </c>
      <c r="S11" s="38">
        <v>0</v>
      </c>
      <c r="T11" s="37">
        <f>SUMPRODUCT(LTA!J11:AN11,LTA!J$101:AN$101,LTA!J$103:AN$103)</f>
        <v>37.659999999999997</v>
      </c>
      <c r="U11" s="37">
        <f>SUMPRODUCT(LTA!J11:AN11,LTA!J$102:AN$102,LTA!J$103:AN$103)</f>
        <v>81.900000000000006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-43</v>
      </c>
      <c r="AA11" s="75">
        <f>STOA!H11</f>
        <v>40.790000000000006</v>
      </c>
      <c r="AB11" s="75">
        <f>-STOA!N11</f>
        <v>-272.73</v>
      </c>
      <c r="AC11">
        <f t="shared" si="0"/>
        <v>12.674254311731639</v>
      </c>
      <c r="AD11">
        <f t="shared" si="1"/>
        <v>711.39560924609373</v>
      </c>
      <c r="AE11">
        <f>'IDT-1'!B11</f>
        <v>0</v>
      </c>
      <c r="AF11" s="24"/>
      <c r="AG11">
        <f t="shared" si="2"/>
        <v>711.39560924609373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10.34656</v>
      </c>
      <c r="E12">
        <f>GT_NG!P12</f>
        <v>13.477266145380828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149.60452679714655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586.82794422073289</v>
      </c>
      <c r="P12" s="36">
        <v>28.894477681339115</v>
      </c>
      <c r="Q12" s="36">
        <v>14.445589133089133</v>
      </c>
      <c r="R12" s="38">
        <v>0</v>
      </c>
      <c r="S12" s="38">
        <v>0</v>
      </c>
      <c r="T12" s="37">
        <f>SUMPRODUCT(LTA!J12:AN12,LTA!J$101:AN$101,LTA!J$103:AN$103)</f>
        <v>36.49</v>
      </c>
      <c r="U12" s="37">
        <f>SUMPRODUCT(LTA!J12:AN12,LTA!J$102:AN$102,LTA!J$103:AN$103)</f>
        <v>81.33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-46</v>
      </c>
      <c r="AA12" s="75">
        <f>STOA!H12</f>
        <v>40.790000000000006</v>
      </c>
      <c r="AB12" s="75">
        <f>-STOA!N12</f>
        <v>-272.73</v>
      </c>
      <c r="AC12">
        <f t="shared" si="0"/>
        <v>12.711767019332711</v>
      </c>
      <c r="AD12">
        <f t="shared" si="1"/>
        <v>701.7645969583557</v>
      </c>
      <c r="AE12">
        <f>'IDT-1'!B12</f>
        <v>0</v>
      </c>
      <c r="AF12" s="24"/>
      <c r="AG12">
        <f t="shared" si="2"/>
        <v>701.7645969583557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10.34656</v>
      </c>
      <c r="E13">
        <f>GT_NG!P13</f>
        <v>13.477266145380828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149.60452679714655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586.82794422073289</v>
      </c>
      <c r="P13" s="36">
        <v>28.894477681339115</v>
      </c>
      <c r="Q13" s="36">
        <v>14.445589133089133</v>
      </c>
      <c r="R13" s="38">
        <v>0</v>
      </c>
      <c r="S13" s="38">
        <v>0</v>
      </c>
      <c r="T13" s="37">
        <f>SUMPRODUCT(LTA!J13:AN13,LTA!J$101:AN$101,LTA!J$103:AN$103)</f>
        <v>33.72</v>
      </c>
      <c r="U13" s="37">
        <f>SUMPRODUCT(LTA!J13:AN13,LTA!J$102:AN$102,LTA!J$103:AN$103)</f>
        <v>80.78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-54</v>
      </c>
      <c r="AA13" s="75">
        <f>STOA!H13</f>
        <v>40.790000000000006</v>
      </c>
      <c r="AB13" s="75">
        <f>-STOA!N13</f>
        <v>-272.73</v>
      </c>
      <c r="AC13">
        <f t="shared" si="0"/>
        <v>12.802475227481159</v>
      </c>
      <c r="AD13">
        <f t="shared" si="1"/>
        <v>684.35388875020726</v>
      </c>
      <c r="AE13">
        <f>'IDT-1'!B13</f>
        <v>0</v>
      </c>
      <c r="AF13" s="24"/>
      <c r="AG13">
        <f t="shared" si="2"/>
        <v>684.35388875020726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10.34656</v>
      </c>
      <c r="E14">
        <f>GT_NG!P14</f>
        <v>13.477266145380828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149.60452679714655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586.82794422073289</v>
      </c>
      <c r="P14" s="36">
        <v>28.894477681339115</v>
      </c>
      <c r="Q14" s="36">
        <v>14.445589133089133</v>
      </c>
      <c r="R14" s="38">
        <v>0</v>
      </c>
      <c r="S14" s="38">
        <v>0</v>
      </c>
      <c r="T14" s="37">
        <f>SUMPRODUCT(LTA!J14:AN14,LTA!J$101:AN$101,LTA!J$103:AN$103)</f>
        <v>32.33</v>
      </c>
      <c r="U14" s="37">
        <f>SUMPRODUCT(LTA!J14:AN14,LTA!J$102:AN$102,LTA!J$103:AN$103)</f>
        <v>80.41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-59</v>
      </c>
      <c r="AA14" s="75">
        <f>STOA!H14</f>
        <v>40.790000000000006</v>
      </c>
      <c r="AB14" s="75">
        <f>-STOA!N14</f>
        <v>-272.73</v>
      </c>
      <c r="AC14">
        <f t="shared" si="0"/>
        <v>12.796162385206047</v>
      </c>
      <c r="AD14">
        <f t="shared" si="1"/>
        <v>681.60020159248245</v>
      </c>
      <c r="AE14">
        <f>'IDT-1'!B14</f>
        <v>0</v>
      </c>
      <c r="AF14" s="24"/>
      <c r="AG14">
        <f t="shared" si="2"/>
        <v>681.60020159248245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10.34656</v>
      </c>
      <c r="E15">
        <f>GT_NG!P15</f>
        <v>13.477266145380828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149.60452679714655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588.0539994120951</v>
      </c>
      <c r="P15" s="36">
        <v>28.894477681339115</v>
      </c>
      <c r="Q15" s="36">
        <v>14.445589133089133</v>
      </c>
      <c r="R15" s="38">
        <v>0</v>
      </c>
      <c r="S15" s="38">
        <v>0</v>
      </c>
      <c r="T15" s="37">
        <f>SUMPRODUCT(LTA!J15:AN15,LTA!J$101:AN$101,LTA!J$103:AN$103)</f>
        <v>30.75</v>
      </c>
      <c r="U15" s="37">
        <f>SUMPRODUCT(LTA!J15:AN15,LTA!J$102:AN$102,LTA!J$103:AN$103)</f>
        <v>79.150000000000006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-64</v>
      </c>
      <c r="AA15" s="75">
        <f>STOA!H15</f>
        <v>40.790000000000006</v>
      </c>
      <c r="AB15" s="75">
        <f>-STOA!N15</f>
        <v>-272.73</v>
      </c>
      <c r="AC15">
        <f t="shared" si="0"/>
        <v>12.613182094315707</v>
      </c>
      <c r="AD15">
        <f t="shared" si="1"/>
        <v>700.16923707473495</v>
      </c>
      <c r="AE15">
        <f>'IDT-1'!B15</f>
        <v>0</v>
      </c>
      <c r="AF15" s="24"/>
      <c r="AG15">
        <f t="shared" si="2"/>
        <v>700.16923707473495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10.34656</v>
      </c>
      <c r="E16">
        <f>GT_NG!P16</f>
        <v>13.477266145380828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149.60452679714655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588.0539994120951</v>
      </c>
      <c r="P16" s="36">
        <v>28.894477681339115</v>
      </c>
      <c r="Q16" s="36">
        <v>14.445589133089133</v>
      </c>
      <c r="R16" s="38">
        <v>0</v>
      </c>
      <c r="S16" s="38">
        <v>0</v>
      </c>
      <c r="T16" s="37">
        <f>SUMPRODUCT(LTA!J16:AN16,LTA!J$101:AN$101,LTA!J$103:AN$103)</f>
        <v>29.55</v>
      </c>
      <c r="U16" s="37">
        <f>SUMPRODUCT(LTA!J16:AN16,LTA!J$102:AN$102,LTA!J$103:AN$103)</f>
        <v>78.37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-67</v>
      </c>
      <c r="AA16" s="75">
        <f>STOA!H16</f>
        <v>40.790000000000006</v>
      </c>
      <c r="AB16" s="75">
        <f>-STOA!N16</f>
        <v>-272.73</v>
      </c>
      <c r="AC16">
        <f t="shared" si="0"/>
        <v>12.596550094315708</v>
      </c>
      <c r="AD16">
        <f t="shared" si="1"/>
        <v>698.20586907473489</v>
      </c>
      <c r="AE16">
        <f>'IDT-1'!B16</f>
        <v>0</v>
      </c>
      <c r="AF16" s="24"/>
      <c r="AG16">
        <f t="shared" si="2"/>
        <v>698.20586907473489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10.34656</v>
      </c>
      <c r="E17">
        <f>GT_NG!P17</f>
        <v>13.477266145380828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149.60452679714655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588.0539994120951</v>
      </c>
      <c r="P17" s="36">
        <v>28.894477681339115</v>
      </c>
      <c r="Q17" s="36">
        <v>14.445589133089133</v>
      </c>
      <c r="R17" s="38">
        <v>0</v>
      </c>
      <c r="S17" s="38">
        <v>0</v>
      </c>
      <c r="T17" s="37">
        <f>SUMPRODUCT(LTA!J17:AN17,LTA!J$101:AN$101,LTA!J$103:AN$103)</f>
        <v>28.13</v>
      </c>
      <c r="U17" s="37">
        <f>SUMPRODUCT(LTA!J17:AN17,LTA!J$102:AN$102,LTA!J$103:AN$103)</f>
        <v>76.5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-68</v>
      </c>
      <c r="AA17" s="75">
        <f>STOA!H17</f>
        <v>40.790000000000006</v>
      </c>
      <c r="AB17" s="75">
        <f>-STOA!N17</f>
        <v>-272.73</v>
      </c>
      <c r="AC17">
        <f t="shared" si="0"/>
        <v>12.619741040665044</v>
      </c>
      <c r="AD17">
        <f t="shared" si="1"/>
        <v>688.89267812838557</v>
      </c>
      <c r="AE17">
        <f>'IDT-1'!B17</f>
        <v>0</v>
      </c>
      <c r="AF17" s="24"/>
      <c r="AG17">
        <f t="shared" si="2"/>
        <v>688.89267812838557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10.34656</v>
      </c>
      <c r="E18">
        <f>GT_NG!P18</f>
        <v>13.477266145380828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149.60452679714655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588.0539994120951</v>
      </c>
      <c r="P18" s="36">
        <v>28.894477681339115</v>
      </c>
      <c r="Q18" s="36">
        <v>14.445589133089133</v>
      </c>
      <c r="R18" s="38">
        <v>0</v>
      </c>
      <c r="S18" s="38">
        <v>0</v>
      </c>
      <c r="T18" s="37">
        <f>SUMPRODUCT(LTA!J18:AN18,LTA!J$101:AN$101,LTA!J$103:AN$103)</f>
        <v>26.63</v>
      </c>
      <c r="U18" s="37">
        <f>SUMPRODUCT(LTA!J18:AN18,LTA!J$102:AN$102,LTA!J$103:AN$103)</f>
        <v>75.75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-71</v>
      </c>
      <c r="AA18" s="75">
        <f>STOA!H18</f>
        <v>40.790000000000006</v>
      </c>
      <c r="AB18" s="75">
        <f>-STOA!N18</f>
        <v>-272.73</v>
      </c>
      <c r="AC18">
        <f t="shared" si="0"/>
        <v>12.566956409765487</v>
      </c>
      <c r="AD18">
        <f t="shared" si="1"/>
        <v>690.69546275928519</v>
      </c>
      <c r="AE18">
        <f>'IDT-1'!B18</f>
        <v>0</v>
      </c>
      <c r="AF18" s="24"/>
      <c r="AG18">
        <f t="shared" si="2"/>
        <v>690.69546275928519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10.34656</v>
      </c>
      <c r="E19">
        <f>GT_NG!P19</f>
        <v>13.477266145380828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149.60452679714655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588.0539994120951</v>
      </c>
      <c r="P19" s="36">
        <v>28.894477681339115</v>
      </c>
      <c r="Q19" s="36">
        <v>14.445589133089133</v>
      </c>
      <c r="R19" s="38">
        <v>0</v>
      </c>
      <c r="S19" s="38">
        <v>0</v>
      </c>
      <c r="T19" s="37">
        <f>SUMPRODUCT(LTA!J19:AN19,LTA!J$101:AN$101,LTA!J$103:AN$103)</f>
        <v>25.46</v>
      </c>
      <c r="U19" s="37">
        <f>SUMPRODUCT(LTA!J19:AN19,LTA!J$102:AN$102,LTA!J$103:AN$103)</f>
        <v>73.73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-65</v>
      </c>
      <c r="AA19" s="75">
        <f>STOA!H19</f>
        <v>40.840000000000003</v>
      </c>
      <c r="AB19" s="75">
        <f>-STOA!N19</f>
        <v>-272.73</v>
      </c>
      <c r="AC19">
        <f t="shared" si="0"/>
        <v>12.489753463416152</v>
      </c>
      <c r="AD19">
        <f t="shared" si="1"/>
        <v>693.63266570563439</v>
      </c>
      <c r="AE19">
        <f>'IDT-1'!B19</f>
        <v>0</v>
      </c>
      <c r="AF19" s="24"/>
      <c r="AG19">
        <f t="shared" si="2"/>
        <v>693.63266570563439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10.34656</v>
      </c>
      <c r="E20">
        <f>GT_NG!P20</f>
        <v>13.477266145380828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149.60452679714655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605.41299448453685</v>
      </c>
      <c r="P20" s="36">
        <v>28.894477681339115</v>
      </c>
      <c r="Q20" s="36">
        <v>14.445589133089133</v>
      </c>
      <c r="R20" s="38">
        <v>0</v>
      </c>
      <c r="S20" s="38">
        <v>0</v>
      </c>
      <c r="T20" s="37">
        <f>SUMPRODUCT(LTA!J20:AN20,LTA!J$101:AN$101,LTA!J$103:AN$103)</f>
        <v>24.86</v>
      </c>
      <c r="U20" s="37">
        <f>SUMPRODUCT(LTA!J20:AN20,LTA!J$102:AN$102,LTA!J$103:AN$103)</f>
        <v>72.509999999999991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-57</v>
      </c>
      <c r="AA20" s="75">
        <f>STOA!H20</f>
        <v>40.840000000000003</v>
      </c>
      <c r="AB20" s="75">
        <f>-STOA!N20</f>
        <v>-272.73</v>
      </c>
      <c r="AC20">
        <f t="shared" si="0"/>
        <v>12.586396391125106</v>
      </c>
      <c r="AD20">
        <f t="shared" si="1"/>
        <v>713.0750178503672</v>
      </c>
      <c r="AE20">
        <f>'IDT-1'!B20</f>
        <v>0</v>
      </c>
      <c r="AF20" s="24"/>
      <c r="AG20">
        <f t="shared" si="2"/>
        <v>713.0750178503672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10.34656</v>
      </c>
      <c r="E21">
        <f>GT_NG!P21</f>
        <v>13.477266145380828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149.60452679714655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602.54124251477708</v>
      </c>
      <c r="P21" s="36">
        <v>28.894477681339115</v>
      </c>
      <c r="Q21" s="36">
        <v>14.445589133089133</v>
      </c>
      <c r="R21" s="38">
        <v>0</v>
      </c>
      <c r="S21" s="38">
        <v>0</v>
      </c>
      <c r="T21" s="37">
        <f>SUMPRODUCT(LTA!J21:AN21,LTA!J$101:AN$101,LTA!J$103:AN$103)</f>
        <v>23.66</v>
      </c>
      <c r="U21" s="37">
        <f>SUMPRODUCT(LTA!J21:AN21,LTA!J$102:AN$102,LTA!J$103:AN$103)</f>
        <v>71.64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-21</v>
      </c>
      <c r="AA21" s="75">
        <f>STOA!H21</f>
        <v>40.840000000000003</v>
      </c>
      <c r="AB21" s="75">
        <f>-STOA!N21</f>
        <v>-272.73</v>
      </c>
      <c r="AC21">
        <f t="shared" si="0"/>
        <v>12.30769325828223</v>
      </c>
      <c r="AD21">
        <f t="shared" si="1"/>
        <v>736.4119690134504</v>
      </c>
      <c r="AE21">
        <f>'IDT-1'!B21</f>
        <v>0</v>
      </c>
      <c r="AF21" s="24"/>
      <c r="AG21">
        <f t="shared" si="2"/>
        <v>736.4119690134504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10.34656</v>
      </c>
      <c r="E22">
        <f>GT_NG!P22</f>
        <v>13.477266145380828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149.60452679714655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605.61151870509445</v>
      </c>
      <c r="P22" s="36">
        <v>28.894477681339115</v>
      </c>
      <c r="Q22" s="36">
        <v>14.445589133089133</v>
      </c>
      <c r="R22" s="38">
        <v>0</v>
      </c>
      <c r="S22" s="38">
        <v>0</v>
      </c>
      <c r="T22" s="37">
        <f>SUMPRODUCT(LTA!J22:AN22,LTA!J$101:AN$101,LTA!J$103:AN$103)</f>
        <v>22.46</v>
      </c>
      <c r="U22" s="37">
        <f>SUMPRODUCT(LTA!J22:AN22,LTA!J$102:AN$102,LTA!J$103:AN$103)</f>
        <v>70.92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40.840000000000003</v>
      </c>
      <c r="AB22" s="75">
        <f>-STOA!N22</f>
        <v>-272.73</v>
      </c>
      <c r="AC22">
        <f t="shared" si="0"/>
        <v>12.063220846534225</v>
      </c>
      <c r="AD22">
        <f t="shared" si="1"/>
        <v>767.80671761551571</v>
      </c>
      <c r="AE22">
        <f>'IDT-1'!B22</f>
        <v>0</v>
      </c>
      <c r="AF22" s="24"/>
      <c r="AG22">
        <f t="shared" si="2"/>
        <v>767.80671761551571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10.34656</v>
      </c>
      <c r="E23">
        <f>GT_NG!P23</f>
        <v>12.847300924545182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149.60452679714655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669.01897570499295</v>
      </c>
      <c r="P23" s="36">
        <v>28.894477681339115</v>
      </c>
      <c r="Q23" s="36">
        <v>14.445589133089133</v>
      </c>
      <c r="R23" s="38">
        <v>0</v>
      </c>
      <c r="S23" s="38">
        <v>0</v>
      </c>
      <c r="T23" s="37">
        <f>SUMPRODUCT(LTA!J23:AN23,LTA!J$101:AN$101,LTA!J$103:AN$103)</f>
        <v>21.86</v>
      </c>
      <c r="U23" s="37">
        <f>SUMPRODUCT(LTA!J23:AN23,LTA!J$102:AN$102,LTA!J$103:AN$103)</f>
        <v>67.12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40.840000000000003</v>
      </c>
      <c r="AB23" s="75">
        <f>-STOA!N23</f>
        <v>-272.73</v>
      </c>
      <c r="AC23">
        <f t="shared" si="0"/>
        <v>12.638303354727242</v>
      </c>
      <c r="AD23">
        <f t="shared" si="1"/>
        <v>815.60912688638541</v>
      </c>
      <c r="AE23">
        <f>'IDT-1'!B23</f>
        <v>0</v>
      </c>
      <c r="AF23" s="24"/>
      <c r="AG23">
        <f t="shared" si="2"/>
        <v>815.60912688638541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10.34656</v>
      </c>
      <c r="E24">
        <f>GT_NG!P24</f>
        <v>12.475991649269311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149.60452679714655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705.55808861890443</v>
      </c>
      <c r="P24" s="36">
        <v>54.81</v>
      </c>
      <c r="Q24" s="36">
        <v>19.265129161118509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67.319999999999993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40.840000000000003</v>
      </c>
      <c r="AB24" s="75">
        <f>-STOA!N24</f>
        <v>-272.73</v>
      </c>
      <c r="AC24">
        <f t="shared" si="0"/>
        <v>13.256884690803091</v>
      </c>
      <c r="AD24">
        <f t="shared" si="1"/>
        <v>872.56341153563528</v>
      </c>
      <c r="AE24">
        <f>'IDT-1'!B24</f>
        <v>0</v>
      </c>
      <c r="AF24" s="24"/>
      <c r="AG24">
        <f t="shared" si="2"/>
        <v>872.56341153563528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10.34656</v>
      </c>
      <c r="E25">
        <f>GT_NG!P25</f>
        <v>12.475991649269311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149.60452679714655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746.42140016434576</v>
      </c>
      <c r="P25" s="36">
        <v>57.79</v>
      </c>
      <c r="Q25" s="36">
        <v>38.159999999999997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67.52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40.840000000000003</v>
      </c>
      <c r="AB25" s="75">
        <f>-STOA!N25</f>
        <v>-272.73</v>
      </c>
      <c r="AC25">
        <f t="shared" si="0"/>
        <v>13.675440372407845</v>
      </c>
      <c r="AD25">
        <f t="shared" si="1"/>
        <v>948.08303823835354</v>
      </c>
      <c r="AE25">
        <f>'IDT-1'!B25</f>
        <v>0</v>
      </c>
      <c r="AF25" s="24"/>
      <c r="AG25">
        <f t="shared" si="2"/>
        <v>948.08303823835354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10.34656</v>
      </c>
      <c r="E26">
        <f>GT_NG!P26</f>
        <v>12.475991649269311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149.60452679714655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818.13035843119746</v>
      </c>
      <c r="P26" s="36">
        <v>57.79</v>
      </c>
      <c r="Q26" s="36">
        <v>38.159999999999997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67.72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40.840000000000003</v>
      </c>
      <c r="AB26" s="75">
        <f>-STOA!N26</f>
        <v>-272.73</v>
      </c>
      <c r="AC26">
        <f t="shared" si="0"/>
        <v>14.237119833224956</v>
      </c>
      <c r="AD26">
        <f t="shared" si="1"/>
        <v>1024.4303170443882</v>
      </c>
      <c r="AE26">
        <f>'IDT-1'!B26</f>
        <v>0</v>
      </c>
      <c r="AF26" s="24"/>
      <c r="AG26">
        <f t="shared" si="2"/>
        <v>1024.4303170443882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10.34656</v>
      </c>
      <c r="E27">
        <f>GT_NG!P27</f>
        <v>13.477266145380828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149.61000000000001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894.51137116287714</v>
      </c>
      <c r="P27" s="36">
        <v>57.79</v>
      </c>
      <c r="Q27" s="36">
        <v>38.159999999999997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67.92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40.840000000000003</v>
      </c>
      <c r="AB27" s="75">
        <f>-STOA!N27</f>
        <v>-261.08999999999997</v>
      </c>
      <c r="AC27">
        <f t="shared" si="0"/>
        <v>14.702685167675773</v>
      </c>
      <c r="AD27">
        <f t="shared" si="1"/>
        <v>1122.8525121405823</v>
      </c>
      <c r="AE27">
        <f>'IDT-1'!B27</f>
        <v>0</v>
      </c>
      <c r="AF27" s="24"/>
      <c r="AG27">
        <f t="shared" si="2"/>
        <v>1122.8525121405823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10.34656</v>
      </c>
      <c r="E28">
        <f>GT_NG!P28</f>
        <v>13.477266145380828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149.61000000000001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998.41280400346977</v>
      </c>
      <c r="P28" s="36">
        <v>57.79</v>
      </c>
      <c r="Q28" s="36">
        <v>38.159999999999997</v>
      </c>
      <c r="R28" s="38">
        <v>0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68.12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40.840000000000003</v>
      </c>
      <c r="AB28" s="75">
        <f>-STOA!N28</f>
        <v>-261.08999999999997</v>
      </c>
      <c r="AC28">
        <f t="shared" si="0"/>
        <v>15.585608361261638</v>
      </c>
      <c r="AD28">
        <f t="shared" si="1"/>
        <v>1225.071021787589</v>
      </c>
      <c r="AE28">
        <f>'IDT-1'!B28</f>
        <v>0</v>
      </c>
      <c r="AF28" s="24"/>
      <c r="AG28">
        <f t="shared" si="2"/>
        <v>1225.071021787589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10.34656</v>
      </c>
      <c r="E29">
        <f>GT_NG!P29</f>
        <v>13.477266145380828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149.61000000000001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961.46281082801966</v>
      </c>
      <c r="P29" s="36">
        <v>57.79</v>
      </c>
      <c r="Q29" s="36">
        <v>38.154383279364147</v>
      </c>
      <c r="R29" s="38">
        <v>0.48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68.319999999999993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137.15</v>
      </c>
      <c r="AB29" s="75">
        <f>-STOA!N29</f>
        <v>-261.08999999999997</v>
      </c>
      <c r="AC29">
        <f t="shared" si="0"/>
        <v>15.878118295012289</v>
      </c>
      <c r="AD29">
        <f t="shared" si="1"/>
        <v>1309.8129019577525</v>
      </c>
      <c r="AE29">
        <f>'IDT-1'!B29</f>
        <v>0</v>
      </c>
      <c r="AF29" s="24"/>
      <c r="AG29">
        <f t="shared" si="2"/>
        <v>1309.8129019577525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10.34656</v>
      </c>
      <c r="E30">
        <f>GT_NG!P30</f>
        <v>13.477266145380828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145.38999999999999</v>
      </c>
      <c r="J30">
        <f>Bawana_RLNG!P30</f>
        <v>0</v>
      </c>
      <c r="K30">
        <f>Bawana_Spot!P30</f>
        <v>194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1013.3526784952685</v>
      </c>
      <c r="P30" s="36">
        <v>57.79</v>
      </c>
      <c r="Q30" s="36">
        <v>38.159999999999997</v>
      </c>
      <c r="R30" s="38">
        <v>1.92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68.52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137.15</v>
      </c>
      <c r="AB30" s="75">
        <f>-STOA!N30</f>
        <v>-261.08999999999997</v>
      </c>
      <c r="AC30">
        <f t="shared" si="0"/>
        <v>16.763622256569192</v>
      </c>
      <c r="AD30">
        <f t="shared" si="1"/>
        <v>1390.2428823840805</v>
      </c>
      <c r="AE30">
        <f>'IDT-1'!B30</f>
        <v>0</v>
      </c>
      <c r="AF30" s="24"/>
      <c r="AG30">
        <f t="shared" si="2"/>
        <v>1390.2428823840805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10.34656</v>
      </c>
      <c r="E31">
        <f>GT_NG!P31</f>
        <v>13.477266145380828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113.39</v>
      </c>
      <c r="J31">
        <f>Bawana_RLNG!P31</f>
        <v>0</v>
      </c>
      <c r="K31">
        <f>Bawana_Spot!P31</f>
        <v>209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1054.1238962776213</v>
      </c>
      <c r="P31" s="36">
        <v>57.79</v>
      </c>
      <c r="Q31" s="36">
        <v>38.159999999999997</v>
      </c>
      <c r="R31" s="38">
        <v>5.76</v>
      </c>
      <c r="S31" s="38">
        <v>0</v>
      </c>
      <c r="T31" s="37">
        <f>SUMPRODUCT(LTA!J31:AN31,LTA!J$101:AN$101,LTA!J$103:AN$103)</f>
        <v>19.990000000000002</v>
      </c>
      <c r="U31" s="37">
        <f>SUMPRODUCT(LTA!J31:AN31,LTA!J$102:AN$102,LTA!J$103:AN$103)</f>
        <v>65.45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137.29000000000002</v>
      </c>
      <c r="AB31" s="75">
        <f>-STOA!N31</f>
        <v>-261.08999999999997</v>
      </c>
      <c r="AC31">
        <f t="shared" si="0"/>
        <v>16.937059855041397</v>
      </c>
      <c r="AD31">
        <f t="shared" si="1"/>
        <v>1418.7506625679609</v>
      </c>
      <c r="AE31">
        <f>'IDT-1'!B31</f>
        <v>0</v>
      </c>
      <c r="AF31" s="24"/>
      <c r="AG31">
        <f t="shared" si="2"/>
        <v>1418.7506625679609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-28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10.34656</v>
      </c>
      <c r="E32">
        <f>GT_NG!P32</f>
        <v>13.477266145380828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109.39</v>
      </c>
      <c r="J32">
        <f>Bawana_RLNG!P32</f>
        <v>0</v>
      </c>
      <c r="K32">
        <f>Bawana_Spot!P32</f>
        <v>225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1085.2559109788774</v>
      </c>
      <c r="P32" s="36">
        <v>57.79</v>
      </c>
      <c r="Q32" s="36">
        <v>38.159999999999997</v>
      </c>
      <c r="R32" s="38">
        <v>12.110000000000001</v>
      </c>
      <c r="S32" s="38">
        <v>0</v>
      </c>
      <c r="T32" s="37">
        <f>SUMPRODUCT(LTA!J32:AN32,LTA!J$101:AN$101,LTA!J$103:AN$103)</f>
        <v>20.009999999999998</v>
      </c>
      <c r="U32" s="37">
        <f>SUMPRODUCT(LTA!J32:AN32,LTA!J$102:AN$102,LTA!J$103:AN$103)</f>
        <v>65.650000000000006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137.29000000000002</v>
      </c>
      <c r="AB32" s="75">
        <f>-STOA!N32</f>
        <v>-261.08999999999997</v>
      </c>
      <c r="AC32">
        <f t="shared" si="0"/>
        <v>17.34608562080706</v>
      </c>
      <c r="AD32">
        <f t="shared" si="1"/>
        <v>1469.0436515034512</v>
      </c>
      <c r="AE32">
        <f>'IDT-1'!B32</f>
        <v>0</v>
      </c>
      <c r="AF32" s="24"/>
      <c r="AG32">
        <f t="shared" si="2"/>
        <v>1469.0436515034512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10.34656</v>
      </c>
      <c r="E33">
        <f>GT_NG!P33</f>
        <v>13.477266145380828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109.39</v>
      </c>
      <c r="J33">
        <f>Bawana_RLNG!P33</f>
        <v>0</v>
      </c>
      <c r="K33">
        <f>Bawana_Spot!P33</f>
        <v>221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1052.9222586274141</v>
      </c>
      <c r="P33" s="36">
        <v>57.79</v>
      </c>
      <c r="Q33" s="36">
        <v>38.159999999999997</v>
      </c>
      <c r="R33" s="38">
        <v>20.67</v>
      </c>
      <c r="S33" s="38">
        <v>0</v>
      </c>
      <c r="T33" s="37">
        <f>SUMPRODUCT(LTA!J33:AN33,LTA!J$101:AN$101,LTA!J$103:AN$103)</f>
        <v>23.439999999999998</v>
      </c>
      <c r="U33" s="37">
        <f>SUMPRODUCT(LTA!J33:AN33,LTA!J$102:AN$102,LTA!J$103:AN$103)</f>
        <v>66.039999999999992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185.44</v>
      </c>
      <c r="AB33" s="75">
        <f>-STOA!N33</f>
        <v>-261.08999999999997</v>
      </c>
      <c r="AC33">
        <f t="shared" si="0"/>
        <v>17.540863783329883</v>
      </c>
      <c r="AD33">
        <f t="shared" si="1"/>
        <v>1494.0452209894652</v>
      </c>
      <c r="AE33">
        <f>'IDT-1'!B33</f>
        <v>17</v>
      </c>
      <c r="AF33" s="24"/>
      <c r="AG33">
        <f t="shared" si="2"/>
        <v>1511.0452209894652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10.34656</v>
      </c>
      <c r="E34">
        <f>GT_NG!P34</f>
        <v>13.477266145380828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109.39</v>
      </c>
      <c r="J34">
        <f>Bawana_RLNG!P34</f>
        <v>0</v>
      </c>
      <c r="K34">
        <f>Bawana_Spot!P34</f>
        <v>202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972.99293918570504</v>
      </c>
      <c r="P34" s="36">
        <v>57.79</v>
      </c>
      <c r="Q34" s="36">
        <v>38.159999999999997</v>
      </c>
      <c r="R34" s="38">
        <v>44.28</v>
      </c>
      <c r="S34" s="38">
        <v>0</v>
      </c>
      <c r="T34" s="37">
        <f>SUMPRODUCT(LTA!J34:AN34,LTA!J$101:AN$101,LTA!J$103:AN$103)</f>
        <v>37.809999999999995</v>
      </c>
      <c r="U34" s="37">
        <f>SUMPRODUCT(LTA!J34:AN34,LTA!J$102:AN$102,LTA!J$103:AN$103)</f>
        <v>66.45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185.44</v>
      </c>
      <c r="AB34" s="75">
        <f>-STOA!N34</f>
        <v>-261.08999999999997</v>
      </c>
      <c r="AC34">
        <f t="shared" si="0"/>
        <v>17.032333500019526</v>
      </c>
      <c r="AD34">
        <f t="shared" si="1"/>
        <v>1434.0144318310665</v>
      </c>
      <c r="AE34">
        <f>'IDT-1'!B34</f>
        <v>109</v>
      </c>
      <c r="AF34" s="24"/>
      <c r="AG34">
        <f t="shared" si="2"/>
        <v>1543.0144318310665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10.34656</v>
      </c>
      <c r="E35">
        <f>GT_NG!P35</f>
        <v>13.477266145380828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109.39</v>
      </c>
      <c r="J35">
        <f>Bawana_RLNG!P35</f>
        <v>0</v>
      </c>
      <c r="K35">
        <f>Bawana_Spot!P35</f>
        <v>195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943.81856019419172</v>
      </c>
      <c r="P35" s="36">
        <v>57.79</v>
      </c>
      <c r="Q35" s="36">
        <v>38.159999999999997</v>
      </c>
      <c r="R35" s="38">
        <v>47.1</v>
      </c>
      <c r="S35" s="38">
        <v>0</v>
      </c>
      <c r="T35" s="37">
        <f>SUMPRODUCT(LTA!J35:AN35,LTA!J$101:AN$101,LTA!J$103:AN$103)</f>
        <v>58.440000000000005</v>
      </c>
      <c r="U35" s="37">
        <f>SUMPRODUCT(LTA!J35:AN35,LTA!J$102:AN$102,LTA!J$103:AN$103)</f>
        <v>66.849999999999994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2.65</v>
      </c>
      <c r="Z35" s="34">
        <f>IEX!N35</f>
        <v>0</v>
      </c>
      <c r="AA35" s="75">
        <f>STOA!H35</f>
        <v>185.68</v>
      </c>
      <c r="AB35" s="75">
        <f>-STOA!N35</f>
        <v>-261.08999999999997</v>
      </c>
      <c r="AC35">
        <f t="shared" si="0"/>
        <v>17.078271451464591</v>
      </c>
      <c r="AD35">
        <f t="shared" si="1"/>
        <v>1417.3441148881079</v>
      </c>
      <c r="AE35">
        <f>'IDT-1'!B35</f>
        <v>134.12299999999999</v>
      </c>
      <c r="AF35" s="24"/>
      <c r="AG35">
        <f t="shared" si="2"/>
        <v>1551.467114888108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-37</v>
      </c>
      <c r="AM35" s="34">
        <f>RTM_PXI!H35</f>
        <v>0</v>
      </c>
      <c r="AN35" s="34">
        <f>RTM_PXI!N35</f>
        <v>0</v>
      </c>
      <c r="AO35" s="148">
        <f>GDAM_IEX!H35</f>
        <v>3.81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13.477266145380828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109.39</v>
      </c>
      <c r="J36">
        <f>Bawana_RLNG!P36</f>
        <v>0</v>
      </c>
      <c r="K36">
        <f>Bawana_Spot!P36</f>
        <v>194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939.37383408434403</v>
      </c>
      <c r="P36" s="36">
        <v>57.79</v>
      </c>
      <c r="Q36" s="36">
        <v>38.159999999999997</v>
      </c>
      <c r="R36" s="38">
        <v>47.1</v>
      </c>
      <c r="S36" s="38">
        <v>0</v>
      </c>
      <c r="T36" s="37">
        <f>SUMPRODUCT(LTA!J36:AN36,LTA!J$101:AN$101,LTA!J$103:AN$103)</f>
        <v>81.010000000000005</v>
      </c>
      <c r="U36" s="37">
        <f>SUMPRODUCT(LTA!J36:AN36,LTA!J$102:AN$102,LTA!J$103:AN$103)</f>
        <v>67.25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10.28</v>
      </c>
      <c r="Z36" s="34">
        <f>IEX!N36</f>
        <v>0</v>
      </c>
      <c r="AA36" s="75">
        <f>STOA!H36</f>
        <v>185.68</v>
      </c>
      <c r="AB36" s="75">
        <f>-STOA!N36</f>
        <v>-261.08999999999997</v>
      </c>
      <c r="AC36">
        <f t="shared" si="0"/>
        <v>17.305954701718314</v>
      </c>
      <c r="AD36">
        <f t="shared" si="1"/>
        <v>1470.3317055280065</v>
      </c>
      <c r="AE36">
        <f>'IDT-1'!B36</f>
        <v>122.634</v>
      </c>
      <c r="AF36" s="24"/>
      <c r="AG36">
        <f t="shared" si="2"/>
        <v>1592.9657055280065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-24</v>
      </c>
      <c r="AM36" s="34">
        <f>RTM_PXI!H36</f>
        <v>0</v>
      </c>
      <c r="AN36" s="34">
        <f>RTM_PXI!N36</f>
        <v>0</v>
      </c>
      <c r="AO36" s="148">
        <f>GDAM_IEX!H36</f>
        <v>18.87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13.477266145380828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109.39</v>
      </c>
      <c r="J37">
        <f>Bawana_RLNG!P37</f>
        <v>0</v>
      </c>
      <c r="K37">
        <f>Bawana_Spot!P37</f>
        <v>178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928.11456944686859</v>
      </c>
      <c r="P37" s="36">
        <v>57.79</v>
      </c>
      <c r="Q37" s="36">
        <v>38.159999999999997</v>
      </c>
      <c r="R37" s="38">
        <v>47.1</v>
      </c>
      <c r="S37" s="38">
        <v>0</v>
      </c>
      <c r="T37" s="37">
        <f>SUMPRODUCT(LTA!J37:AN37,LTA!J$101:AN$101,LTA!J$103:AN$103)</f>
        <v>113.42999999999999</v>
      </c>
      <c r="U37" s="37">
        <f>SUMPRODUCT(LTA!J37:AN37,LTA!J$102:AN$102,LTA!J$103:AN$103)</f>
        <v>67.460000000000008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14.87</v>
      </c>
      <c r="Z37" s="34">
        <f>IEX!N37</f>
        <v>0</v>
      </c>
      <c r="AA37" s="75">
        <f>STOA!H37</f>
        <v>185.68</v>
      </c>
      <c r="AB37" s="75">
        <f>-STOA!N37</f>
        <v>-261.08999999999997</v>
      </c>
      <c r="AC37">
        <f t="shared" si="0"/>
        <v>17.240161093366179</v>
      </c>
      <c r="AD37">
        <f t="shared" si="1"/>
        <v>1510.7682344988832</v>
      </c>
      <c r="AE37">
        <f>'IDT-1'!B37</f>
        <v>115.282</v>
      </c>
      <c r="AF37" s="24"/>
      <c r="AG37">
        <f t="shared" si="2"/>
        <v>1626.0502344988831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25.28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13.477266145380828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109.39</v>
      </c>
      <c r="J38">
        <f>Bawana_RLNG!P38</f>
        <v>0</v>
      </c>
      <c r="K38">
        <f>Bawana_Spot!P38</f>
        <v>165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909.33416702156069</v>
      </c>
      <c r="P38" s="36">
        <v>57.79</v>
      </c>
      <c r="Q38" s="36">
        <v>38.159999999999997</v>
      </c>
      <c r="R38" s="38">
        <v>47.1</v>
      </c>
      <c r="S38" s="38">
        <v>0</v>
      </c>
      <c r="T38" s="37">
        <f>SUMPRODUCT(LTA!J38:AN38,LTA!J$101:AN$101,LTA!J$103:AN$103)</f>
        <v>144.18</v>
      </c>
      <c r="U38" s="37">
        <f>SUMPRODUCT(LTA!J38:AN38,LTA!J$102:AN$102,LTA!J$103:AN$103)</f>
        <v>68.75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25.74</v>
      </c>
      <c r="Z38" s="34">
        <f>IEX!N38</f>
        <v>0</v>
      </c>
      <c r="AA38" s="75">
        <f>STOA!H38</f>
        <v>185.68</v>
      </c>
      <c r="AB38" s="75">
        <f>-STOA!N38</f>
        <v>-261.08999999999997</v>
      </c>
      <c r="AC38">
        <f t="shared" si="0"/>
        <v>17.394633712993596</v>
      </c>
      <c r="AD38">
        <f t="shared" si="1"/>
        <v>1529.0033594539482</v>
      </c>
      <c r="AE38">
        <f>'IDT-1'!B38</f>
        <v>116.185</v>
      </c>
      <c r="AF38" s="24"/>
      <c r="AG38">
        <f t="shared" si="2"/>
        <v>1645.1883594539481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32.54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14.356459330143538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109.39</v>
      </c>
      <c r="J39">
        <f>Bawana_RLNG!P39</f>
        <v>0</v>
      </c>
      <c r="K39">
        <f>Bawana_Spot!P39</f>
        <v>163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932.31656859326483</v>
      </c>
      <c r="P39" s="36">
        <v>57.79</v>
      </c>
      <c r="Q39" s="36">
        <v>38.159999999999997</v>
      </c>
      <c r="R39" s="38">
        <v>47.1</v>
      </c>
      <c r="S39" s="38">
        <v>0</v>
      </c>
      <c r="T39" s="37">
        <f>SUMPRODUCT(LTA!J39:AN39,LTA!J$101:AN$101,LTA!J$103:AN$103)</f>
        <v>182.7</v>
      </c>
      <c r="U39" s="37">
        <f>SUMPRODUCT(LTA!J39:AN39,LTA!J$102:AN$102,LTA!J$103:AN$103)</f>
        <v>63.72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6.11</v>
      </c>
      <c r="Z39" s="34">
        <f>IEX!N39</f>
        <v>0</v>
      </c>
      <c r="AA39" s="75">
        <f>STOA!H39</f>
        <v>185.68</v>
      </c>
      <c r="AB39" s="75">
        <f>-STOA!N39</f>
        <v>-261.08999999999997</v>
      </c>
      <c r="AC39">
        <f t="shared" si="0"/>
        <v>17.747783108947914</v>
      </c>
      <c r="AD39">
        <f t="shared" si="1"/>
        <v>1570.6918048144605</v>
      </c>
      <c r="AE39">
        <f>'IDT-1'!B39</f>
        <v>123.117</v>
      </c>
      <c r="AF39" s="24"/>
      <c r="AG39">
        <f t="shared" si="2"/>
        <v>1693.8088048144605</v>
      </c>
      <c r="AI39" s="34">
        <f>PXIL!H39</f>
        <v>0</v>
      </c>
      <c r="AJ39" s="34">
        <f>PXIL!N39</f>
        <v>0</v>
      </c>
      <c r="AK39" s="34">
        <f>RTM_IEX!H39</f>
        <v>17.88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20.98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109.39</v>
      </c>
      <c r="J40">
        <f>Bawana_RLNG!P40</f>
        <v>0</v>
      </c>
      <c r="K40">
        <f>Bawana_Spot!P40</f>
        <v>170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935.23780532211492</v>
      </c>
      <c r="P40" s="36">
        <v>57.79</v>
      </c>
      <c r="Q40" s="36">
        <v>38.159999999999997</v>
      </c>
      <c r="R40" s="38">
        <v>47.1</v>
      </c>
      <c r="S40" s="38">
        <v>0</v>
      </c>
      <c r="T40" s="37">
        <f>SUMPRODUCT(LTA!J40:AN40,LTA!J$101:AN$101,LTA!J$103:AN$103)</f>
        <v>223.36</v>
      </c>
      <c r="U40" s="37">
        <f>SUMPRODUCT(LTA!J40:AN40,LTA!J$102:AN$102,LTA!J$103:AN$103)</f>
        <v>63.65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9.2100000000000009</v>
      </c>
      <c r="Z40" s="34">
        <f>IEX!N40</f>
        <v>0</v>
      </c>
      <c r="AA40" s="75">
        <f>STOA!H40</f>
        <v>185.68</v>
      </c>
      <c r="AB40" s="75">
        <f>-STOA!N40</f>
        <v>-261.08999999999997</v>
      </c>
      <c r="AC40">
        <f t="shared" si="0"/>
        <v>18.3023405660355</v>
      </c>
      <c r="AD40">
        <f t="shared" si="1"/>
        <v>1636.155992248752</v>
      </c>
      <c r="AE40">
        <f>'IDT-1'!B40</f>
        <v>100.958</v>
      </c>
      <c r="AF40" s="24"/>
      <c r="AG40">
        <f t="shared" si="2"/>
        <v>1737.1139922487521</v>
      </c>
      <c r="AI40" s="34">
        <f>PXIL!H40</f>
        <v>0</v>
      </c>
      <c r="AJ40" s="34">
        <f>PXIL!N40</f>
        <v>0</v>
      </c>
      <c r="AK40" s="34">
        <f>RTM_IEX!H40</f>
        <v>15.7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34.35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109.39</v>
      </c>
      <c r="J41">
        <f>Bawana_RLNG!P41</f>
        <v>0</v>
      </c>
      <c r="K41">
        <f>Bawana_Spot!P41</f>
        <v>194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935.29470561619758</v>
      </c>
      <c r="P41" s="36">
        <v>57.79</v>
      </c>
      <c r="Q41" s="36">
        <v>38.159999999999997</v>
      </c>
      <c r="R41" s="38">
        <v>47.1</v>
      </c>
      <c r="S41" s="38">
        <v>0</v>
      </c>
      <c r="T41" s="37">
        <f>SUMPRODUCT(LTA!J41:AN41,LTA!J$101:AN$101,LTA!J$103:AN$103)</f>
        <v>221.07000000000002</v>
      </c>
      <c r="U41" s="37">
        <f>SUMPRODUCT(LTA!J41:AN41,LTA!J$102:AN$102,LTA!J$103:AN$103)</f>
        <v>63.64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9.9</v>
      </c>
      <c r="Z41" s="34">
        <f>IEX!N41</f>
        <v>0</v>
      </c>
      <c r="AA41" s="75">
        <f>STOA!H41</f>
        <v>185.68</v>
      </c>
      <c r="AB41" s="75">
        <f>-STOA!N41</f>
        <v>-261.08999999999997</v>
      </c>
      <c r="AC41">
        <f t="shared" si="0"/>
        <v>19.381126528505799</v>
      </c>
      <c r="AD41">
        <f t="shared" si="1"/>
        <v>1763.5041065803646</v>
      </c>
      <c r="AE41">
        <f>'IDT-1'!B41</f>
        <v>75.893000000000001</v>
      </c>
      <c r="AF41" s="24"/>
      <c r="AG41">
        <f t="shared" si="2"/>
        <v>1839.3971065803646</v>
      </c>
      <c r="AI41" s="34">
        <f>PXIL!H41</f>
        <v>0</v>
      </c>
      <c r="AJ41" s="34">
        <f>PXIL!N41</f>
        <v>0</v>
      </c>
      <c r="AK41" s="34">
        <f>RTM_IEX!H41</f>
        <v>121.42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34.61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109.39</v>
      </c>
      <c r="J42">
        <f>Bawana_RLNG!P42</f>
        <v>0</v>
      </c>
      <c r="K42">
        <f>Bawana_Spot!P42</f>
        <v>204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921.98500043766489</v>
      </c>
      <c r="P42" s="36">
        <v>57.79</v>
      </c>
      <c r="Q42" s="36">
        <v>38.159999999999997</v>
      </c>
      <c r="R42" s="38">
        <v>47.1</v>
      </c>
      <c r="S42" s="38">
        <v>0</v>
      </c>
      <c r="T42" s="37">
        <f>SUMPRODUCT(LTA!J42:AN42,LTA!J$101:AN$101,LTA!J$103:AN$103)</f>
        <v>263.17</v>
      </c>
      <c r="U42" s="37">
        <f>SUMPRODUCT(LTA!J42:AN42,LTA!J$102:AN$102,LTA!J$103:AN$103)</f>
        <v>63.51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12.48</v>
      </c>
      <c r="Z42" s="34">
        <f>IEX!N42</f>
        <v>0</v>
      </c>
      <c r="AA42" s="75">
        <f>STOA!H42</f>
        <v>185.68</v>
      </c>
      <c r="AB42" s="75">
        <f>-STOA!N42</f>
        <v>-261.08999999999997</v>
      </c>
      <c r="AC42">
        <f t="shared" si="0"/>
        <v>19.76080900500612</v>
      </c>
      <c r="AD42">
        <f t="shared" si="1"/>
        <v>1808.3247189253314</v>
      </c>
      <c r="AE42">
        <f>'IDT-1'!B42</f>
        <v>68.019000000000005</v>
      </c>
      <c r="AF42" s="24"/>
      <c r="AG42">
        <f t="shared" si="2"/>
        <v>1876.3437189253314</v>
      </c>
      <c r="AI42" s="34">
        <f>PXIL!H42</f>
        <v>0</v>
      </c>
      <c r="AJ42" s="34">
        <f>PXIL!N42</f>
        <v>0</v>
      </c>
      <c r="AK42" s="34">
        <f>RTM_IEX!H42</f>
        <v>115.97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44.02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109.39</v>
      </c>
      <c r="J43">
        <f>Bawana_RLNG!P43</f>
        <v>0</v>
      </c>
      <c r="K43">
        <f>Bawana_Spot!P43</f>
        <v>300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919.1627129727184</v>
      </c>
      <c r="P43" s="36">
        <v>57.79</v>
      </c>
      <c r="Q43" s="36">
        <v>38.159999999999997</v>
      </c>
      <c r="R43" s="38">
        <v>47.1</v>
      </c>
      <c r="S43" s="38">
        <v>0</v>
      </c>
      <c r="T43" s="37">
        <f>SUMPRODUCT(LTA!J43:AN43,LTA!J$101:AN$101,LTA!J$103:AN$103)</f>
        <v>282.36</v>
      </c>
      <c r="U43" s="37">
        <f>SUMPRODUCT(LTA!J43:AN43,LTA!J$102:AN$102,LTA!J$103:AN$103)</f>
        <v>63.519999999999996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1.44</v>
      </c>
      <c r="Z43" s="34">
        <f>IEX!N43</f>
        <v>0</v>
      </c>
      <c r="AA43" s="75">
        <f>STOA!H43</f>
        <v>185.68</v>
      </c>
      <c r="AB43" s="75">
        <f>-STOA!N43</f>
        <v>-261.08999999999997</v>
      </c>
      <c r="AC43">
        <f t="shared" si="0"/>
        <v>19.782125790300569</v>
      </c>
      <c r="AD43">
        <f t="shared" si="1"/>
        <v>1810.8411146750905</v>
      </c>
      <c r="AE43">
        <f>'IDT-1'!B43</f>
        <v>74.063000000000002</v>
      </c>
      <c r="AF43" s="24"/>
      <c r="AG43">
        <f t="shared" si="2"/>
        <v>1884.9041146750906</v>
      </c>
      <c r="AI43" s="34">
        <f>PXIL!H43</f>
        <v>0</v>
      </c>
      <c r="AJ43" s="34">
        <f>PXIL!N43</f>
        <v>0</v>
      </c>
      <c r="AK43" s="34">
        <f>RTM_IEX!H43</f>
        <v>61.19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109.39</v>
      </c>
      <c r="J44">
        <f>Bawana_RLNG!P44</f>
        <v>0</v>
      </c>
      <c r="K44">
        <f>Bawana_Spot!P44</f>
        <v>291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911.12952497367087</v>
      </c>
      <c r="P44" s="36">
        <v>57.79</v>
      </c>
      <c r="Q44" s="36">
        <v>38.159999999999997</v>
      </c>
      <c r="R44" s="38">
        <v>47.1</v>
      </c>
      <c r="S44" s="38">
        <v>0</v>
      </c>
      <c r="T44" s="37">
        <f>SUMPRODUCT(LTA!J44:AN44,LTA!J$101:AN$101,LTA!J$103:AN$103)</f>
        <v>338.03999999999996</v>
      </c>
      <c r="U44" s="37">
        <f>SUMPRODUCT(LTA!J44:AN44,LTA!J$102:AN$102,LTA!J$103:AN$103)</f>
        <v>63.64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185.68</v>
      </c>
      <c r="AB44" s="75">
        <f>-STOA!N44</f>
        <v>-261.08999999999997</v>
      </c>
      <c r="AC44">
        <f t="shared" si="0"/>
        <v>19.92036301110857</v>
      </c>
      <c r="AD44">
        <f t="shared" si="1"/>
        <v>1827.1596894552347</v>
      </c>
      <c r="AE44">
        <f>'IDT-1'!B44</f>
        <v>76</v>
      </c>
      <c r="AF44" s="24"/>
      <c r="AG44">
        <f t="shared" si="2"/>
        <v>1903.1596894552347</v>
      </c>
      <c r="AI44" s="34">
        <f>PXIL!H44</f>
        <v>0</v>
      </c>
      <c r="AJ44" s="34">
        <f>PXIL!N44</f>
        <v>0</v>
      </c>
      <c r="AK44" s="34">
        <f>RTM_IEX!H44</f>
        <v>40.32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113.39</v>
      </c>
      <c r="J45">
        <f>Bawana_RLNG!P45</f>
        <v>0</v>
      </c>
      <c r="K45">
        <f>Bawana_Spot!P45</f>
        <v>226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904.1589983509117</v>
      </c>
      <c r="P45" s="36">
        <v>57.79</v>
      </c>
      <c r="Q45" s="36">
        <v>38.159999999999997</v>
      </c>
      <c r="R45" s="38">
        <v>47.1</v>
      </c>
      <c r="S45" s="38">
        <v>0</v>
      </c>
      <c r="T45" s="37">
        <f>SUMPRODUCT(LTA!J45:AN45,LTA!J$101:AN$101,LTA!J$103:AN$103)</f>
        <v>375.05</v>
      </c>
      <c r="U45" s="37">
        <f>SUMPRODUCT(LTA!J45:AN45,LTA!J$102:AN$102,LTA!J$103:AN$103)</f>
        <v>63.7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41.220000000000006</v>
      </c>
      <c r="AB45" s="75">
        <f>-STOA!N45</f>
        <v>-261.08999999999997</v>
      </c>
      <c r="AC45">
        <f t="shared" si="0"/>
        <v>19.962862587477396</v>
      </c>
      <c r="AD45">
        <f t="shared" si="1"/>
        <v>1832.1766632561068</v>
      </c>
      <c r="AE45">
        <f>'IDT-1'!B45</f>
        <v>83.513999999999996</v>
      </c>
      <c r="AF45" s="24"/>
      <c r="AG45">
        <f t="shared" si="2"/>
        <v>1915.6906632561067</v>
      </c>
      <c r="AI45" s="34">
        <f>PXIL!H45</f>
        <v>0</v>
      </c>
      <c r="AJ45" s="34">
        <f>PXIL!N45</f>
        <v>0</v>
      </c>
      <c r="AK45" s="34">
        <f>RTM_IEX!H45</f>
        <v>101.31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119.43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113.39</v>
      </c>
      <c r="J46">
        <f>Bawana_RLNG!P46</f>
        <v>0</v>
      </c>
      <c r="K46">
        <f>Bawana_Spot!P46</f>
        <v>204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893.77052990122911</v>
      </c>
      <c r="P46" s="36">
        <v>57.79</v>
      </c>
      <c r="Q46" s="36">
        <v>38.159999999999997</v>
      </c>
      <c r="R46" s="38">
        <v>47</v>
      </c>
      <c r="S46" s="38">
        <v>0</v>
      </c>
      <c r="T46" s="37">
        <f>SUMPRODUCT(LTA!J46:AN46,LTA!J$101:AN$101,LTA!J$103:AN$103)</f>
        <v>413.89</v>
      </c>
      <c r="U46" s="37">
        <f>SUMPRODUCT(LTA!J46:AN46,LTA!J$102:AN$102,LTA!J$103:AN$103)</f>
        <v>63.95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41.220000000000006</v>
      </c>
      <c r="AB46" s="75">
        <f>-STOA!N46</f>
        <v>-261.08999999999997</v>
      </c>
      <c r="AC46">
        <f t="shared" si="0"/>
        <v>19.949351452500061</v>
      </c>
      <c r="AD46">
        <f t="shared" si="1"/>
        <v>1830.5817059414019</v>
      </c>
      <c r="AE46">
        <f>'IDT-1'!B46</f>
        <v>90.63</v>
      </c>
      <c r="AF46" s="24"/>
      <c r="AG46">
        <f t="shared" si="2"/>
        <v>1921.2117059414018</v>
      </c>
      <c r="AI46" s="34">
        <f>PXIL!H46</f>
        <v>0</v>
      </c>
      <c r="AJ46" s="34">
        <f>PXIL!N46</f>
        <v>0</v>
      </c>
      <c r="AK46" s="34">
        <f>RTM_IEX!H46</f>
        <v>128.74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83.79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113.39</v>
      </c>
      <c r="J47">
        <f>Bawana_RLNG!P47</f>
        <v>0</v>
      </c>
      <c r="K47">
        <f>Bawana_Spot!P47</f>
        <v>300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893.77052990122911</v>
      </c>
      <c r="P47" s="36">
        <v>57.79</v>
      </c>
      <c r="Q47" s="36">
        <v>38.159999999999997</v>
      </c>
      <c r="R47" s="38">
        <v>47</v>
      </c>
      <c r="S47" s="38">
        <v>0</v>
      </c>
      <c r="T47" s="37">
        <f>SUMPRODUCT(LTA!J47:AN47,LTA!J$101:AN$101,LTA!J$103:AN$103)</f>
        <v>418.55</v>
      </c>
      <c r="U47" s="37">
        <f>SUMPRODUCT(LTA!J47:AN47,LTA!J$102:AN$102,LTA!J$103:AN$103)</f>
        <v>61.919999999999995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41.220000000000006</v>
      </c>
      <c r="AB47" s="75">
        <f>-STOA!N47</f>
        <v>-261.08999999999997</v>
      </c>
      <c r="AC47">
        <f t="shared" si="0"/>
        <v>19.894163452500059</v>
      </c>
      <c r="AD47">
        <f t="shared" si="1"/>
        <v>1824.0668939414015</v>
      </c>
      <c r="AE47">
        <f>'IDT-1'!B47</f>
        <v>100.322</v>
      </c>
      <c r="AF47" s="24"/>
      <c r="AG47">
        <f t="shared" si="2"/>
        <v>1924.3888939414014</v>
      </c>
      <c r="AI47" s="34">
        <f>PXIL!H47</f>
        <v>0</v>
      </c>
      <c r="AJ47" s="34">
        <f>PXIL!N47</f>
        <v>0</v>
      </c>
      <c r="AK47" s="34">
        <f>RTM_IEX!H47</f>
        <v>81.33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113.39</v>
      </c>
      <c r="J48">
        <f>Bawana_RLNG!P48</f>
        <v>0</v>
      </c>
      <c r="K48">
        <f>Bawana_Spot!P48</f>
        <v>300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893.77052990122911</v>
      </c>
      <c r="P48" s="36">
        <v>57.79</v>
      </c>
      <c r="Q48" s="36">
        <v>38.159999999999997</v>
      </c>
      <c r="R48" s="38">
        <v>47</v>
      </c>
      <c r="S48" s="38">
        <v>0</v>
      </c>
      <c r="T48" s="37">
        <f>SUMPRODUCT(LTA!J48:AN48,LTA!J$101:AN$101,LTA!J$103:AN$103)</f>
        <v>450.85</v>
      </c>
      <c r="U48" s="37">
        <f>SUMPRODUCT(LTA!J48:AN48,LTA!J$102:AN$102,LTA!J$103:AN$103)</f>
        <v>61.51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41.220000000000006</v>
      </c>
      <c r="AB48" s="75">
        <f>-STOA!N48</f>
        <v>-261.08999999999997</v>
      </c>
      <c r="AC48">
        <f t="shared" si="0"/>
        <v>19.35311945250006</v>
      </c>
      <c r="AD48">
        <f t="shared" si="1"/>
        <v>1760.1979379414017</v>
      </c>
      <c r="AE48">
        <f>'IDT-1'!B48</f>
        <v>94</v>
      </c>
      <c r="AF48" s="24"/>
      <c r="AG48">
        <f t="shared" si="2"/>
        <v>1854.1979379414017</v>
      </c>
      <c r="AI48" s="34">
        <f>PXIL!H48</f>
        <v>0</v>
      </c>
      <c r="AJ48" s="34">
        <f>PXIL!N48</f>
        <v>0</v>
      </c>
      <c r="AK48" s="34">
        <f>RTM_IEX!H48</f>
        <v>11.03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113.39</v>
      </c>
      <c r="J49">
        <f>Bawana_RLNG!P49</f>
        <v>0</v>
      </c>
      <c r="K49">
        <f>Bawana_Spot!P49</f>
        <v>300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893.99812932079499</v>
      </c>
      <c r="P49" s="36">
        <v>57.79</v>
      </c>
      <c r="Q49" s="36">
        <v>38.159999999999997</v>
      </c>
      <c r="R49" s="38">
        <v>47</v>
      </c>
      <c r="S49" s="38">
        <v>0</v>
      </c>
      <c r="T49" s="37">
        <f>SUMPRODUCT(LTA!J49:AN49,LTA!J$101:AN$101,LTA!J$103:AN$103)</f>
        <v>433.5</v>
      </c>
      <c r="U49" s="37">
        <f>SUMPRODUCT(LTA!J49:AN49,LTA!J$102:AN$102,LTA!J$103:AN$103)</f>
        <v>61.559999999999995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41.220000000000006</v>
      </c>
      <c r="AB49" s="75">
        <f>-STOA!N49</f>
        <v>-261.08999999999997</v>
      </c>
      <c r="AC49">
        <f t="shared" si="0"/>
        <v>19.982175287624411</v>
      </c>
      <c r="AD49">
        <f t="shared" si="1"/>
        <v>1834.4564815258432</v>
      </c>
      <c r="AE49">
        <f>'IDT-1'!B49</f>
        <v>59</v>
      </c>
      <c r="AF49" s="24"/>
      <c r="AG49">
        <f t="shared" si="2"/>
        <v>1893.4564815258432</v>
      </c>
      <c r="AI49" s="34">
        <f>PXIL!H49</f>
        <v>0</v>
      </c>
      <c r="AJ49" s="34">
        <f>PXIL!N49</f>
        <v>0</v>
      </c>
      <c r="AK49" s="34">
        <f>RTM_IEX!H49</f>
        <v>102.99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10.34656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113.39</v>
      </c>
      <c r="J50">
        <f>Bawana_RLNG!P50</f>
        <v>0</v>
      </c>
      <c r="K50">
        <f>Bawana_Spot!P50</f>
        <v>300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893.99812932079499</v>
      </c>
      <c r="P50" s="36">
        <v>57.79</v>
      </c>
      <c r="Q50" s="36">
        <v>38.159999999999997</v>
      </c>
      <c r="R50" s="38">
        <v>47</v>
      </c>
      <c r="S50" s="38">
        <v>0</v>
      </c>
      <c r="T50" s="37">
        <f>SUMPRODUCT(LTA!J50:AN50,LTA!J$101:AN$101,LTA!J$103:AN$103)</f>
        <v>451.71</v>
      </c>
      <c r="U50" s="37">
        <f>SUMPRODUCT(LTA!J50:AN50,LTA!J$102:AN$102,LTA!J$103:AN$103)</f>
        <v>61.27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26</v>
      </c>
      <c r="Z50" s="34">
        <f>IEX!N50</f>
        <v>0</v>
      </c>
      <c r="AA50" s="75">
        <f>STOA!H50</f>
        <v>41.220000000000006</v>
      </c>
      <c r="AB50" s="75">
        <f>-STOA!N50</f>
        <v>-261.08999999999997</v>
      </c>
      <c r="AC50">
        <f t="shared" si="0"/>
        <v>20.23694728762441</v>
      </c>
      <c r="AD50">
        <f t="shared" si="1"/>
        <v>1864.5317095258431</v>
      </c>
      <c r="AE50">
        <f>'IDT-1'!B50</f>
        <v>0</v>
      </c>
      <c r="AF50" s="24"/>
      <c r="AG50">
        <f t="shared" si="2"/>
        <v>1864.5317095258431</v>
      </c>
      <c r="AI50" s="34">
        <f>PXIL!H50</f>
        <v>0</v>
      </c>
      <c r="AJ50" s="34">
        <f>PXIL!N50</f>
        <v>0</v>
      </c>
      <c r="AK50" s="34">
        <f>RTM_IEX!H50</f>
        <v>89.4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10.34656</v>
      </c>
      <c r="E51">
        <f>GT_NG!P51</f>
        <v>15.377727151612042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113.39</v>
      </c>
      <c r="J51">
        <f>Bawana_RLNG!P51</f>
        <v>0</v>
      </c>
      <c r="K51">
        <f>Bawana_Spot!P51</f>
        <v>300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893.99609821039962</v>
      </c>
      <c r="P51" s="36">
        <v>57.79</v>
      </c>
      <c r="Q51" s="36">
        <v>38.159999999999997</v>
      </c>
      <c r="R51" s="38">
        <v>47</v>
      </c>
      <c r="S51" s="38">
        <v>0</v>
      </c>
      <c r="T51" s="37">
        <f>SUMPRODUCT(LTA!J51:AN51,LTA!J$101:AN$101,LTA!J$103:AN$103)</f>
        <v>470.04</v>
      </c>
      <c r="U51" s="37">
        <f>SUMPRODUCT(LTA!J51:AN51,LTA!J$102:AN$102,LTA!J$103:AN$103)</f>
        <v>62.160000000000004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41.220000000000006</v>
      </c>
      <c r="AB51" s="75">
        <f>-STOA!N51</f>
        <v>-261.08999999999997</v>
      </c>
      <c r="AC51">
        <f t="shared" si="0"/>
        <v>19.427369807432182</v>
      </c>
      <c r="AD51">
        <f t="shared" si="1"/>
        <v>1768.9630155545794</v>
      </c>
      <c r="AE51">
        <f>'IDT-1'!B51</f>
        <v>0</v>
      </c>
      <c r="AF51" s="24"/>
      <c r="AG51">
        <f t="shared" si="2"/>
        <v>1768.9630155545794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10.34656</v>
      </c>
      <c r="E52">
        <f>GT_NG!P52</f>
        <v>15.377727151612042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133</v>
      </c>
      <c r="J52">
        <f>Bawana_RLNG!P52</f>
        <v>0</v>
      </c>
      <c r="K52">
        <f>Bawana_Spot!P52</f>
        <v>300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895.01442677464354</v>
      </c>
      <c r="P52" s="36">
        <v>57.79</v>
      </c>
      <c r="Q52" s="36">
        <v>38.154383279364147</v>
      </c>
      <c r="R52" s="38">
        <v>47</v>
      </c>
      <c r="S52" s="38">
        <v>0</v>
      </c>
      <c r="T52" s="37">
        <f>SUMPRODUCT(LTA!J52:AN52,LTA!J$101:AN$101,LTA!J$103:AN$103)</f>
        <v>491.68</v>
      </c>
      <c r="U52" s="37">
        <f>SUMPRODUCT(LTA!J52:AN52,LTA!J$102:AN$102,LTA!J$103:AN$103)</f>
        <v>62.08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41.220000000000006</v>
      </c>
      <c r="AB52" s="75">
        <f>-STOA!N52</f>
        <v>-261.08999999999997</v>
      </c>
      <c r="AC52">
        <f t="shared" si="0"/>
        <v>20.535637624433619</v>
      </c>
      <c r="AD52">
        <f t="shared" si="1"/>
        <v>1721.0374595811861</v>
      </c>
      <c r="AE52">
        <f>'IDT-1'!B52</f>
        <v>0</v>
      </c>
      <c r="AF52" s="24"/>
      <c r="AG52">
        <f t="shared" si="2"/>
        <v>1721.0374595811861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10.34656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133</v>
      </c>
      <c r="J53">
        <f>Bawana_RLNG!P53</f>
        <v>0</v>
      </c>
      <c r="K53">
        <f>Bawana_Spot!P53</f>
        <v>205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894.44542336448285</v>
      </c>
      <c r="P53" s="36">
        <v>57.79</v>
      </c>
      <c r="Q53" s="36">
        <v>38.159999999999997</v>
      </c>
      <c r="R53" s="38">
        <v>47</v>
      </c>
      <c r="S53" s="38">
        <v>0</v>
      </c>
      <c r="T53" s="37">
        <f>SUMPRODUCT(LTA!J53:AN53,LTA!J$101:AN$101,LTA!J$103:AN$103)</f>
        <v>500.05</v>
      </c>
      <c r="U53" s="37">
        <f>SUMPRODUCT(LTA!J53:AN53,LTA!J$102:AN$102,LTA!J$103:AN$103)</f>
        <v>39.75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41.220000000000006</v>
      </c>
      <c r="AB53" s="75">
        <f>-STOA!N53</f>
        <v>-261.08999999999997</v>
      </c>
      <c r="AC53">
        <f t="shared" si="0"/>
        <v>19.041250869814061</v>
      </c>
      <c r="AD53">
        <f t="shared" si="1"/>
        <v>1681.2046999873414</v>
      </c>
      <c r="AE53">
        <f>'IDT-1'!B53</f>
        <v>0</v>
      </c>
      <c r="AF53" s="24"/>
      <c r="AG53">
        <f t="shared" si="2"/>
        <v>1681.2046999873414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10.34656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133</v>
      </c>
      <c r="J54">
        <f>Bawana_RLNG!P54</f>
        <v>0</v>
      </c>
      <c r="K54">
        <f>Bawana_Spot!P54</f>
        <v>185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894.44060124365296</v>
      </c>
      <c r="P54" s="36">
        <v>57.79</v>
      </c>
      <c r="Q54" s="36">
        <v>38.159999999999997</v>
      </c>
      <c r="R54" s="38">
        <v>47</v>
      </c>
      <c r="S54" s="38">
        <v>0</v>
      </c>
      <c r="T54" s="37">
        <f>SUMPRODUCT(LTA!J54:AN54,LTA!J$101:AN$101,LTA!J$103:AN$103)</f>
        <v>507.61</v>
      </c>
      <c r="U54" s="37">
        <f>SUMPRODUCT(LTA!J54:AN54,LTA!J$102:AN$102,LTA!J$103:AN$103)</f>
        <v>39.5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41.220000000000006</v>
      </c>
      <c r="AB54" s="75">
        <f>-STOA!N54</f>
        <v>-261.08999999999997</v>
      </c>
      <c r="AC54">
        <f t="shared" si="0"/>
        <v>19.12945099167154</v>
      </c>
      <c r="AD54">
        <f t="shared" si="1"/>
        <v>1645.4216777446541</v>
      </c>
      <c r="AE54">
        <f>'IDT-1'!B54</f>
        <v>0</v>
      </c>
      <c r="AF54" s="24"/>
      <c r="AG54">
        <f t="shared" si="2"/>
        <v>1645.4216777446541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10.34656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133</v>
      </c>
      <c r="J55">
        <f>Bawana_RLNG!P55</f>
        <v>0</v>
      </c>
      <c r="K55">
        <f>Bawana_Spot!P55</f>
        <v>135.00000000000003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910.06580989377028</v>
      </c>
      <c r="P55" s="36">
        <v>57.79</v>
      </c>
      <c r="Q55" s="36">
        <v>38.154383279364147</v>
      </c>
      <c r="R55" s="38">
        <v>47</v>
      </c>
      <c r="S55" s="38">
        <v>0</v>
      </c>
      <c r="T55" s="37">
        <f>SUMPRODUCT(LTA!J55:AN55,LTA!J$101:AN$101,LTA!J$103:AN$103)</f>
        <v>513.90000000000009</v>
      </c>
      <c r="U55" s="37">
        <f>SUMPRODUCT(LTA!J55:AN55,LTA!J$102:AN$102,LTA!J$103:AN$103)</f>
        <v>42.43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41.220000000000006</v>
      </c>
      <c r="AB55" s="75">
        <f>-STOA!N55</f>
        <v>-261.08999999999997</v>
      </c>
      <c r="AC55">
        <f t="shared" si="0"/>
        <v>19.146824822451187</v>
      </c>
      <c r="AD55">
        <f t="shared" si="1"/>
        <v>1593.2438958433559</v>
      </c>
      <c r="AE55">
        <f>'IDT-1'!B55</f>
        <v>0</v>
      </c>
      <c r="AF55" s="24"/>
      <c r="AG55">
        <f t="shared" si="2"/>
        <v>1593.2438958433559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-71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10.34656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133</v>
      </c>
      <c r="J56">
        <f>Bawana_RLNG!P56</f>
        <v>0</v>
      </c>
      <c r="K56">
        <f>Bawana_Spot!P56</f>
        <v>135.00000000000003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843.02004368080986</v>
      </c>
      <c r="P56" s="36">
        <v>57.79</v>
      </c>
      <c r="Q56" s="36">
        <v>38.159999999999997</v>
      </c>
      <c r="R56" s="38">
        <v>47</v>
      </c>
      <c r="S56" s="38">
        <v>0</v>
      </c>
      <c r="T56" s="37">
        <f>SUMPRODUCT(LTA!J56:AN56,LTA!J$101:AN$101,LTA!J$103:AN$103)</f>
        <v>514.73</v>
      </c>
      <c r="U56" s="37">
        <f>SUMPRODUCT(LTA!J56:AN56,LTA!J$102:AN$102,LTA!J$103:AN$103)</f>
        <v>41.980000000000004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41.220000000000006</v>
      </c>
      <c r="AB56" s="75">
        <f>-STOA!N56</f>
        <v>-261.08999999999997</v>
      </c>
      <c r="AC56">
        <f t="shared" si="0"/>
        <v>18.408985254492993</v>
      </c>
      <c r="AD56">
        <f t="shared" si="1"/>
        <v>1548.3215859189897</v>
      </c>
      <c r="AE56">
        <f>'IDT-1'!B56</f>
        <v>0</v>
      </c>
      <c r="AF56" s="24"/>
      <c r="AG56">
        <f t="shared" si="2"/>
        <v>1548.3215859189897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10.34656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149.61000000000001</v>
      </c>
      <c r="J57">
        <f>Bawana_RLNG!P57</f>
        <v>0</v>
      </c>
      <c r="K57">
        <f>Bawana_Spot!P57</f>
        <v>155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777.29603038196922</v>
      </c>
      <c r="P57" s="36">
        <v>57.79</v>
      </c>
      <c r="Q57" s="36">
        <v>38.159999999999997</v>
      </c>
      <c r="R57" s="38">
        <v>47</v>
      </c>
      <c r="S57" s="38">
        <v>0</v>
      </c>
      <c r="T57" s="37">
        <f>SUMPRODUCT(LTA!J57:AN57,LTA!J$101:AN$101,LTA!J$103:AN$103)</f>
        <v>529.25</v>
      </c>
      <c r="U57" s="37">
        <f>SUMPRODUCT(LTA!J57:AN57,LTA!J$102:AN$102,LTA!J$103:AN$103)</f>
        <v>39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41.220000000000006</v>
      </c>
      <c r="AB57" s="75">
        <f>-STOA!N57</f>
        <v>-261.08999999999997</v>
      </c>
      <c r="AC57">
        <f t="shared" si="0"/>
        <v>17.981815337861395</v>
      </c>
      <c r="AD57">
        <f t="shared" si="1"/>
        <v>1564.1747425367805</v>
      </c>
      <c r="AE57">
        <f>'IDT-1'!B57</f>
        <v>0</v>
      </c>
      <c r="AF57" s="24"/>
      <c r="AG57">
        <f t="shared" si="2"/>
        <v>1564.1747425367805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10.34656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149.61000000000001</v>
      </c>
      <c r="J58">
        <f>Bawana_RLNG!P58</f>
        <v>0</v>
      </c>
      <c r="K58">
        <f>Bawana_Spot!P58</f>
        <v>155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736.03910099743575</v>
      </c>
      <c r="P58" s="36">
        <v>57.79</v>
      </c>
      <c r="Q58" s="36">
        <v>38.159999999999997</v>
      </c>
      <c r="R58" s="38">
        <v>47</v>
      </c>
      <c r="S58" s="38">
        <v>0</v>
      </c>
      <c r="T58" s="37">
        <f>SUMPRODUCT(LTA!J58:AN58,LTA!J$101:AN$101,LTA!J$103:AN$103)</f>
        <v>523.53</v>
      </c>
      <c r="U58" s="37">
        <f>SUMPRODUCT(LTA!J58:AN58,LTA!J$102:AN$102,LTA!J$103:AN$103)</f>
        <v>38.840000000000003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41.220000000000006</v>
      </c>
      <c r="AB58" s="75">
        <f>-STOA!N58</f>
        <v>-261.08999999999997</v>
      </c>
      <c r="AC58">
        <f t="shared" si="0"/>
        <v>17.518433708976641</v>
      </c>
      <c r="AD58">
        <f t="shared" si="1"/>
        <v>1543.6176542178519</v>
      </c>
      <c r="AE58">
        <f>'IDT-1'!B58</f>
        <v>0</v>
      </c>
      <c r="AF58" s="24"/>
      <c r="AG58">
        <f t="shared" si="2"/>
        <v>1543.6176542178519</v>
      </c>
      <c r="AI58" s="34">
        <f>PXIL!H58</f>
        <v>0</v>
      </c>
      <c r="AJ58" s="34">
        <f>PXIL!N58</f>
        <v>0</v>
      </c>
      <c r="AK58" s="34">
        <f>RTM_IEX!H58</f>
        <v>9.6300000000000008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10.34656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149.61000000000001</v>
      </c>
      <c r="J59">
        <f>Bawana_RLNG!P59</f>
        <v>0</v>
      </c>
      <c r="K59">
        <f>Bawana_Spot!P59</f>
        <v>155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721.19453611096355</v>
      </c>
      <c r="P59" s="36">
        <v>57.79</v>
      </c>
      <c r="Q59" s="36">
        <v>38.159999999999997</v>
      </c>
      <c r="R59" s="38">
        <v>47</v>
      </c>
      <c r="S59" s="38">
        <v>0</v>
      </c>
      <c r="T59" s="37">
        <f>SUMPRODUCT(LTA!J59:AN59,LTA!J$101:AN$101,LTA!J$103:AN$103)</f>
        <v>512.90000000000009</v>
      </c>
      <c r="U59" s="37">
        <f>SUMPRODUCT(LTA!J59:AN59,LTA!J$102:AN$102,LTA!J$103:AN$103)</f>
        <v>38.950000000000003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41.220000000000006</v>
      </c>
      <c r="AB59" s="75">
        <f>-STOA!N59</f>
        <v>-261.08999999999997</v>
      </c>
      <c r="AC59">
        <f t="shared" si="0"/>
        <v>17.648037250174731</v>
      </c>
      <c r="AD59">
        <f t="shared" si="1"/>
        <v>1458.4934857901817</v>
      </c>
      <c r="AE59">
        <f>'IDT-1'!B59</f>
        <v>0</v>
      </c>
      <c r="AF59" s="24"/>
      <c r="AG59">
        <f t="shared" si="2"/>
        <v>1458.4934857901817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10.34656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149.61000000000001</v>
      </c>
      <c r="J60">
        <f>Bawana_RLNG!P60</f>
        <v>0</v>
      </c>
      <c r="K60">
        <f>Bawana_Spot!P60</f>
        <v>155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715.89376110601165</v>
      </c>
      <c r="P60" s="36">
        <v>57.79</v>
      </c>
      <c r="Q60" s="36">
        <v>38.159999999999997</v>
      </c>
      <c r="R60" s="38">
        <v>47.5</v>
      </c>
      <c r="S60" s="38">
        <v>0</v>
      </c>
      <c r="T60" s="37">
        <f>SUMPRODUCT(LTA!J60:AN60,LTA!J$101:AN$101,LTA!J$103:AN$103)</f>
        <v>495.21000000000004</v>
      </c>
      <c r="U60" s="37">
        <f>SUMPRODUCT(LTA!J60:AN60,LTA!J$102:AN$102,LTA!J$103:AN$103)</f>
        <v>39.46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41.220000000000006</v>
      </c>
      <c r="AB60" s="75">
        <f>-STOA!N60</f>
        <v>-261.08999999999997</v>
      </c>
      <c r="AC60">
        <f t="shared" si="0"/>
        <v>17.395629478334023</v>
      </c>
      <c r="AD60">
        <f t="shared" si="1"/>
        <v>1444.7651185570703</v>
      </c>
      <c r="AE60">
        <f>'IDT-1'!B60</f>
        <v>0</v>
      </c>
      <c r="AF60" s="24"/>
      <c r="AG60">
        <f t="shared" si="2"/>
        <v>1444.7651185570703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10.34656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149.61000000000001</v>
      </c>
      <c r="J61">
        <f>Bawana_RLNG!P61</f>
        <v>0</v>
      </c>
      <c r="K61">
        <f>Bawana_Spot!P61</f>
        <v>155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710.91839691803546</v>
      </c>
      <c r="P61" s="36">
        <v>57.79</v>
      </c>
      <c r="Q61" s="36">
        <v>38.159999999999997</v>
      </c>
      <c r="R61" s="38">
        <v>47.5</v>
      </c>
      <c r="S61" s="38">
        <v>0</v>
      </c>
      <c r="T61" s="37">
        <f>SUMPRODUCT(LTA!J61:AN61,LTA!J$101:AN$101,LTA!J$103:AN$103)</f>
        <v>471</v>
      </c>
      <c r="U61" s="37">
        <f>SUMPRODUCT(LTA!J61:AN61,LTA!J$102:AN$102,LTA!J$103:AN$103)</f>
        <v>34.54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41.220000000000006</v>
      </c>
      <c r="AB61" s="75">
        <f>-STOA!N61</f>
        <v>-261.08999999999997</v>
      </c>
      <c r="AC61">
        <f t="shared" si="0"/>
        <v>16.75335579470968</v>
      </c>
      <c r="AD61">
        <f t="shared" si="1"/>
        <v>1453.3020280527185</v>
      </c>
      <c r="AE61">
        <f>'IDT-1'!B61</f>
        <v>0</v>
      </c>
      <c r="AF61" s="24"/>
      <c r="AG61">
        <f t="shared" si="2"/>
        <v>1453.3020280527185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10.34656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149.61000000000001</v>
      </c>
      <c r="J62">
        <f>Bawana_RLNG!P62</f>
        <v>0</v>
      </c>
      <c r="K62">
        <f>Bawana_Spot!P62</f>
        <v>155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710.91839691803546</v>
      </c>
      <c r="P62" s="36">
        <v>57.79</v>
      </c>
      <c r="Q62" s="36">
        <v>38.159999999999997</v>
      </c>
      <c r="R62" s="38">
        <v>47.5</v>
      </c>
      <c r="S62" s="38">
        <v>0</v>
      </c>
      <c r="T62" s="37">
        <f>SUMPRODUCT(LTA!J62:AN62,LTA!J$101:AN$101,LTA!J$103:AN$103)</f>
        <v>447.6</v>
      </c>
      <c r="U62" s="37">
        <f>SUMPRODUCT(LTA!J62:AN62,LTA!J$102:AN$102,LTA!J$103:AN$103)</f>
        <v>34.35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41.220000000000006</v>
      </c>
      <c r="AB62" s="75">
        <f>-STOA!N62</f>
        <v>-261.08999999999997</v>
      </c>
      <c r="AC62">
        <f t="shared" si="0"/>
        <v>16.603751794709684</v>
      </c>
      <c r="AD62">
        <f t="shared" si="1"/>
        <v>1435.6416320527185</v>
      </c>
      <c r="AE62">
        <f>'IDT-1'!B62</f>
        <v>0</v>
      </c>
      <c r="AF62" s="24"/>
      <c r="AG62">
        <f t="shared" si="2"/>
        <v>1435.6416320527185</v>
      </c>
      <c r="AI62" s="34">
        <f>PXIL!H62</f>
        <v>0</v>
      </c>
      <c r="AJ62" s="34">
        <f>PXIL!N62</f>
        <v>0</v>
      </c>
      <c r="AK62" s="34">
        <f>RTM_IEX!H62</f>
        <v>5.78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10.34656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149.61000000000001</v>
      </c>
      <c r="J63">
        <f>Bawana_RLNG!P63</f>
        <v>0</v>
      </c>
      <c r="K63">
        <f>Bawana_Spot!P63</f>
        <v>155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723.7665651539005</v>
      </c>
      <c r="P63" s="36">
        <v>57.79</v>
      </c>
      <c r="Q63" s="36">
        <v>38.159999999999997</v>
      </c>
      <c r="R63" s="38">
        <v>47.5</v>
      </c>
      <c r="S63" s="38">
        <v>0</v>
      </c>
      <c r="T63" s="37">
        <f>SUMPRODUCT(LTA!J63:AN63,LTA!J$101:AN$101,LTA!J$103:AN$103)</f>
        <v>413</v>
      </c>
      <c r="U63" s="37">
        <f>SUMPRODUCT(LTA!J63:AN63,LTA!J$102:AN$102,LTA!J$103:AN$103)</f>
        <v>34.57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41.080000000000005</v>
      </c>
      <c r="AB63" s="75">
        <f>-STOA!N63</f>
        <v>-261.08999999999997</v>
      </c>
      <c r="AC63">
        <f t="shared" si="0"/>
        <v>16.373156407890946</v>
      </c>
      <c r="AD63">
        <f t="shared" si="1"/>
        <v>1408.420395675402</v>
      </c>
      <c r="AE63">
        <f>'IDT-1'!B63</f>
        <v>0</v>
      </c>
      <c r="AF63" s="24"/>
      <c r="AG63">
        <f t="shared" si="2"/>
        <v>1408.420395675402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10.34656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149.61000000000001</v>
      </c>
      <c r="J64">
        <f>Bawana_RLNG!P64</f>
        <v>0</v>
      </c>
      <c r="K64">
        <f>Bawana_Spot!P64</f>
        <v>155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739.90579820713992</v>
      </c>
      <c r="P64" s="36">
        <v>57.79</v>
      </c>
      <c r="Q64" s="36">
        <v>38.154383279364147</v>
      </c>
      <c r="R64" s="38">
        <v>47.5</v>
      </c>
      <c r="S64" s="38">
        <v>0</v>
      </c>
      <c r="T64" s="37">
        <f>SUMPRODUCT(LTA!J64:AN64,LTA!J$101:AN$101,LTA!J$103:AN$103)</f>
        <v>378.56</v>
      </c>
      <c r="U64" s="37">
        <f>SUMPRODUCT(LTA!J64:AN64,LTA!J$102:AN$102,LTA!J$103:AN$103)</f>
        <v>34.659999999999997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41.080000000000005</v>
      </c>
      <c r="AB64" s="75">
        <f>-STOA!N64</f>
        <v>-261.08999999999997</v>
      </c>
      <c r="AC64">
        <f t="shared" si="0"/>
        <v>16.220138785084817</v>
      </c>
      <c r="AD64">
        <f t="shared" si="1"/>
        <v>1390.3570296308117</v>
      </c>
      <c r="AE64">
        <f>'IDT-1'!B64</f>
        <v>0</v>
      </c>
      <c r="AF64" s="24"/>
      <c r="AG64">
        <f t="shared" si="2"/>
        <v>1390.3570296308117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10.34656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133</v>
      </c>
      <c r="J65">
        <f>Bawana_RLNG!P65</f>
        <v>0</v>
      </c>
      <c r="K65">
        <f>Bawana_Spot!P65</f>
        <v>155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801.51776838266676</v>
      </c>
      <c r="P65" s="36">
        <v>57.79</v>
      </c>
      <c r="Q65" s="36">
        <v>38.154383279364147</v>
      </c>
      <c r="R65" s="38">
        <v>47.5</v>
      </c>
      <c r="S65" s="38">
        <v>0</v>
      </c>
      <c r="T65" s="37">
        <f>SUMPRODUCT(LTA!J65:AN65,LTA!J$101:AN$101,LTA!J$103:AN$103)</f>
        <v>338.01</v>
      </c>
      <c r="U65" s="37">
        <f>SUMPRODUCT(LTA!J65:AN65,LTA!J$102:AN$102,LTA!J$103:AN$103)</f>
        <v>56.03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41.080000000000005</v>
      </c>
      <c r="AB65" s="75">
        <f>-STOA!N65</f>
        <v>-261.08999999999997</v>
      </c>
      <c r="AC65">
        <f t="shared" si="0"/>
        <v>16.437043334559242</v>
      </c>
      <c r="AD65">
        <f t="shared" si="1"/>
        <v>1415.9620952568639</v>
      </c>
      <c r="AE65">
        <f>'IDT-1'!B65</f>
        <v>0</v>
      </c>
      <c r="AF65" s="24"/>
      <c r="AG65">
        <f t="shared" si="2"/>
        <v>1415.9620952568639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10.34656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113.39</v>
      </c>
      <c r="J66">
        <f>Bawana_RLNG!P66</f>
        <v>0</v>
      </c>
      <c r="K66">
        <f>Bawana_Spot!P66</f>
        <v>155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863.09153763657071</v>
      </c>
      <c r="P66" s="36">
        <v>57.79</v>
      </c>
      <c r="Q66" s="36">
        <v>38.159999999999997</v>
      </c>
      <c r="R66" s="38">
        <v>47.5</v>
      </c>
      <c r="S66" s="38">
        <v>0</v>
      </c>
      <c r="T66" s="37">
        <f>SUMPRODUCT(LTA!J66:AN66,LTA!J$101:AN$101,LTA!J$103:AN$103)</f>
        <v>298.28999999999996</v>
      </c>
      <c r="U66" s="37">
        <f>SUMPRODUCT(LTA!J66:AN66,LTA!J$102:AN$102,LTA!J$103:AN$103)</f>
        <v>57.98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41.080000000000005</v>
      </c>
      <c r="AB66" s="75">
        <f>-STOA!N66</f>
        <v>-261.08999999999997</v>
      </c>
      <c r="AC66">
        <f t="shared" si="0"/>
        <v>16.599385542618712</v>
      </c>
      <c r="AD66">
        <f t="shared" si="1"/>
        <v>1404.9991390233445</v>
      </c>
      <c r="AE66">
        <f>'IDT-1'!B66</f>
        <v>0</v>
      </c>
      <c r="AF66" s="24"/>
      <c r="AG66">
        <f t="shared" si="2"/>
        <v>1404.9991390233445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10.34656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113.39</v>
      </c>
      <c r="J67">
        <f>Bawana_RLNG!P67</f>
        <v>0</v>
      </c>
      <c r="K67">
        <f>Bawana_Spot!P67</f>
        <v>155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936.8200075886798</v>
      </c>
      <c r="P67" s="36">
        <v>92.659999999999982</v>
      </c>
      <c r="Q67" s="36">
        <v>38.159999999999997</v>
      </c>
      <c r="R67" s="38">
        <v>32.11</v>
      </c>
      <c r="S67" s="38">
        <v>0</v>
      </c>
      <c r="T67" s="37">
        <f>SUMPRODUCT(LTA!J67:AN67,LTA!J$101:AN$101,LTA!J$103:AN$103)</f>
        <v>253.85999999999999</v>
      </c>
      <c r="U67" s="37">
        <f>SUMPRODUCT(LTA!J67:AN67,LTA!J$102:AN$102,LTA!J$103:AN$103)</f>
        <v>69.569999999999993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40.93</v>
      </c>
      <c r="AB67" s="75">
        <f>-STOA!N67</f>
        <v>-261.08999999999997</v>
      </c>
      <c r="AC67">
        <f t="shared" si="0"/>
        <v>17.503365103286217</v>
      </c>
      <c r="AD67">
        <f t="shared" si="1"/>
        <v>1417.3136294147862</v>
      </c>
      <c r="AE67">
        <f>'IDT-1'!B67</f>
        <v>0</v>
      </c>
      <c r="AF67" s="24"/>
      <c r="AG67">
        <f t="shared" si="2"/>
        <v>1417.3136294147862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113.39</v>
      </c>
      <c r="J68">
        <f>Bawana_RLNG!P68</f>
        <v>0</v>
      </c>
      <c r="K68">
        <f>Bawana_Spot!P68</f>
        <v>235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936.82261636221199</v>
      </c>
      <c r="P68" s="36">
        <v>92.659999999999982</v>
      </c>
      <c r="Q68" s="36">
        <v>38.159999999999997</v>
      </c>
      <c r="R68" s="38">
        <v>12.925202226345084</v>
      </c>
      <c r="S68" s="38">
        <v>0</v>
      </c>
      <c r="T68" s="37">
        <f>SUMPRODUCT(LTA!J68:AN68,LTA!J$101:AN$101,LTA!J$103:AN$103)</f>
        <v>216.25</v>
      </c>
      <c r="U68" s="37">
        <f>SUMPRODUCT(LTA!J68:AN68,LTA!J$102:AN$102,LTA!J$103:AN$103)</f>
        <v>71.66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40.93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17.864081773008301</v>
      </c>
      <c r="AD68">
        <f t="shared" ref="AD68:AD98" si="4">SUM(B68:AB68,AI68:AT68)-AC68</f>
        <v>1425.7513637449415</v>
      </c>
      <c r="AE68">
        <f>'IDT-1'!B68</f>
        <v>0</v>
      </c>
      <c r="AF68" s="24"/>
      <c r="AG68">
        <f t="shared" ref="AG68:AG98" si="5">SUM(AD68:AF68)</f>
        <v>1425.7513637449415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-79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109.39</v>
      </c>
      <c r="J69">
        <f>Bawana_RLNG!P69</f>
        <v>0</v>
      </c>
      <c r="K69">
        <f>Bawana_Spot!P69</f>
        <v>235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939.35296367349588</v>
      </c>
      <c r="P69" s="36">
        <v>92.659999999999982</v>
      </c>
      <c r="Q69" s="36">
        <v>38.159999999999997</v>
      </c>
      <c r="R69" s="38">
        <v>4.42</v>
      </c>
      <c r="S69" s="38">
        <v>0</v>
      </c>
      <c r="T69" s="37">
        <f>SUMPRODUCT(LTA!J69:AN69,LTA!J$101:AN$101,LTA!J$103:AN$103)</f>
        <v>191.78</v>
      </c>
      <c r="U69" s="37">
        <f>SUMPRODUCT(LTA!J69:AN69,LTA!J$102:AN$102,LTA!J$103:AN$103)</f>
        <v>72.900000000000006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40.93</v>
      </c>
      <c r="AB69" s="75">
        <f>-STOA!N69</f>
        <v>-261.08999999999997</v>
      </c>
      <c r="AC69">
        <f t="shared" si="3"/>
        <v>17.729170673044901</v>
      </c>
      <c r="AD69">
        <f t="shared" si="4"/>
        <v>1375.681419929844</v>
      </c>
      <c r="AE69">
        <f>'IDT-1'!B69</f>
        <v>55</v>
      </c>
      <c r="AF69" s="24"/>
      <c r="AG69">
        <f t="shared" si="5"/>
        <v>1430.681419929844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109.39</v>
      </c>
      <c r="J70">
        <f>Bawana_RLNG!P70</f>
        <v>0</v>
      </c>
      <c r="K70">
        <f>Bawana_Spot!P70</f>
        <v>195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950.70284643808372</v>
      </c>
      <c r="P70" s="36">
        <v>92.659999999999982</v>
      </c>
      <c r="Q70" s="36">
        <v>38.159999999999997</v>
      </c>
      <c r="R70" s="38">
        <v>0.96</v>
      </c>
      <c r="S70" s="38">
        <v>0</v>
      </c>
      <c r="T70" s="37">
        <f>SUMPRODUCT(LTA!J70:AN70,LTA!J$101:AN$101,LTA!J$103:AN$103)</f>
        <v>160.37</v>
      </c>
      <c r="U70" s="37">
        <f>SUMPRODUCT(LTA!J70:AN70,LTA!J$102:AN$102,LTA!J$103:AN$103)</f>
        <v>74.17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40.93</v>
      </c>
      <c r="AB70" s="75">
        <f>-STOA!N70</f>
        <v>-261.08999999999997</v>
      </c>
      <c r="AC70">
        <f t="shared" si="3"/>
        <v>17.062260006944324</v>
      </c>
      <c r="AD70">
        <f t="shared" si="4"/>
        <v>1331.0982133605323</v>
      </c>
      <c r="AE70">
        <f>'IDT-1'!B70</f>
        <v>126</v>
      </c>
      <c r="AF70" s="24"/>
      <c r="AG70">
        <f t="shared" si="5"/>
        <v>1457.0982133605323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-79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109.39</v>
      </c>
      <c r="J71">
        <f>Bawana_RLNG!P71</f>
        <v>0</v>
      </c>
      <c r="K71">
        <f>Bawana_Spot!P71</f>
        <v>155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968.32860311094544</v>
      </c>
      <c r="P71" s="36">
        <v>100.4945170135299</v>
      </c>
      <c r="Q71" s="36">
        <v>38.159999999999997</v>
      </c>
      <c r="R71" s="38">
        <v>0</v>
      </c>
      <c r="S71" s="38">
        <v>0</v>
      </c>
      <c r="T71" s="37">
        <f>SUMPRODUCT(LTA!J71:AN71,LTA!J$101:AN$101,LTA!J$103:AN$103)</f>
        <v>123.1</v>
      </c>
      <c r="U71" s="37">
        <f>SUMPRODUCT(LTA!J71:AN71,LTA!J$102:AN$102,LTA!J$103:AN$103)</f>
        <v>76.169999999999987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281.70000000000005</v>
      </c>
      <c r="AB71" s="75">
        <f>-STOA!N71</f>
        <v>-261.08999999999997</v>
      </c>
      <c r="AC71">
        <f t="shared" si="3"/>
        <v>18.776858514058457</v>
      </c>
      <c r="AD71">
        <f t="shared" si="4"/>
        <v>1505.3838885398095</v>
      </c>
      <c r="AE71">
        <f>'IDT-1'!B71</f>
        <v>0</v>
      </c>
      <c r="AF71" s="24"/>
      <c r="AG71">
        <f t="shared" si="5"/>
        <v>1505.3838885398095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-93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109.39</v>
      </c>
      <c r="J72">
        <f>Bawana_RLNG!P72</f>
        <v>0</v>
      </c>
      <c r="K72">
        <f>Bawana_Spot!P72</f>
        <v>155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993.02194558780047</v>
      </c>
      <c r="P72" s="36">
        <v>100.4945170135299</v>
      </c>
      <c r="Q72" s="36">
        <v>38.159999999999997</v>
      </c>
      <c r="R72" s="38">
        <v>0</v>
      </c>
      <c r="S72" s="38">
        <v>0</v>
      </c>
      <c r="T72" s="37">
        <f>SUMPRODUCT(LTA!J72:AN72,LTA!J$101:AN$101,LTA!J$103:AN$103)</f>
        <v>96.28</v>
      </c>
      <c r="U72" s="37">
        <f>SUMPRODUCT(LTA!J72:AN72,LTA!J$102:AN$102,LTA!J$103:AN$103)</f>
        <v>78.849999999999994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281.70000000000005</v>
      </c>
      <c r="AB72" s="75">
        <f>-STOA!N72</f>
        <v>-261.08999999999997</v>
      </c>
      <c r="AC72">
        <f t="shared" si="3"/>
        <v>18.662910382715594</v>
      </c>
      <c r="AD72">
        <f t="shared" si="4"/>
        <v>1520.0511791480073</v>
      </c>
      <c r="AE72">
        <f>'IDT-1'!B72</f>
        <v>29</v>
      </c>
      <c r="AF72" s="24"/>
      <c r="AG72">
        <f t="shared" si="5"/>
        <v>1549.0511791480073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109.39</v>
      </c>
      <c r="J73">
        <f>Bawana_RLNG!P73</f>
        <v>0</v>
      </c>
      <c r="K73">
        <f>Bawana_Spot!P73</f>
        <v>155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1010.7289172632899</v>
      </c>
      <c r="P73" s="36">
        <v>100.4945170135299</v>
      </c>
      <c r="Q73" s="36">
        <v>38.159999999999997</v>
      </c>
      <c r="R73" s="38">
        <v>0</v>
      </c>
      <c r="S73" s="38">
        <v>0</v>
      </c>
      <c r="T73" s="37">
        <f>SUMPRODUCT(LTA!J73:AN73,LTA!J$101:AN$101,LTA!J$103:AN$103)</f>
        <v>79.650000000000006</v>
      </c>
      <c r="U73" s="37">
        <f>SUMPRODUCT(LTA!J73:AN73,LTA!J$102:AN$102,LTA!J$103:AN$103)</f>
        <v>80.91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281.70000000000005</v>
      </c>
      <c r="AB73" s="75">
        <f>-STOA!N73</f>
        <v>-261.08999999999997</v>
      </c>
      <c r="AC73">
        <f t="shared" si="3"/>
        <v>18.901039887911931</v>
      </c>
      <c r="AD73">
        <f t="shared" si="4"/>
        <v>1497.9500213183005</v>
      </c>
      <c r="AE73">
        <f>'IDT-1'!B73</f>
        <v>73</v>
      </c>
      <c r="AF73" s="24"/>
      <c r="AG73">
        <f t="shared" si="5"/>
        <v>1570.9500213183005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-104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109.39</v>
      </c>
      <c r="J74">
        <f>Bawana_RLNG!P74</f>
        <v>0</v>
      </c>
      <c r="K74">
        <f>Bawana_Spot!P74</f>
        <v>155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1066.3275939170389</v>
      </c>
      <c r="P74" s="36">
        <v>100.4945170135299</v>
      </c>
      <c r="Q74" s="36">
        <v>38.159999999999997</v>
      </c>
      <c r="R74" s="38">
        <v>0</v>
      </c>
      <c r="S74" s="38">
        <v>0</v>
      </c>
      <c r="T74" s="37">
        <f>SUMPRODUCT(LTA!J74:AN74,LTA!J$101:AN$101,LTA!J$103:AN$103)</f>
        <v>77.680000000000007</v>
      </c>
      <c r="U74" s="37">
        <f>SUMPRODUCT(LTA!J74:AN74,LTA!J$102:AN$102,LTA!J$103:AN$103)</f>
        <v>82.89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281.70000000000005</v>
      </c>
      <c r="AB74" s="75">
        <f>-STOA!N74</f>
        <v>-261.08999999999997</v>
      </c>
      <c r="AC74">
        <f t="shared" si="3"/>
        <v>19.291912352279425</v>
      </c>
      <c r="AD74">
        <f t="shared" si="4"/>
        <v>1562.1678255076822</v>
      </c>
      <c r="AE74">
        <f>'IDT-1'!B74</f>
        <v>42</v>
      </c>
      <c r="AF74" s="24"/>
      <c r="AG74">
        <f t="shared" si="5"/>
        <v>1604.1678255076822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-95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109.39</v>
      </c>
      <c r="J75">
        <f>Bawana_RLNG!P75</f>
        <v>0</v>
      </c>
      <c r="K75">
        <f>Bawana_Spot!P75</f>
        <v>155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1084.9682227476746</v>
      </c>
      <c r="P75" s="36">
        <v>108.32000000000001</v>
      </c>
      <c r="Q75" s="36">
        <v>38.159999999999997</v>
      </c>
      <c r="R75" s="38">
        <v>0</v>
      </c>
      <c r="S75" s="38">
        <v>0</v>
      </c>
      <c r="T75" s="37">
        <f>SUMPRODUCT(LTA!J75:AN75,LTA!J$101:AN$101,LTA!J$103:AN$103)</f>
        <v>63.23</v>
      </c>
      <c r="U75" s="37">
        <f>SUMPRODUCT(LTA!J75:AN75,LTA!J$102:AN$102,LTA!J$103:AN$103)</f>
        <v>82.43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248.04</v>
      </c>
      <c r="AB75" s="75">
        <f>-STOA!N75</f>
        <v>-233.38</v>
      </c>
      <c r="AC75">
        <f t="shared" si="3"/>
        <v>19.050443740450483</v>
      </c>
      <c r="AD75">
        <f t="shared" si="4"/>
        <v>1547.1398722748761</v>
      </c>
      <c r="AE75">
        <f>'IDT-1'!B75</f>
        <v>44</v>
      </c>
      <c r="AF75" s="24"/>
      <c r="AG75">
        <f t="shared" si="5"/>
        <v>1591.1398722748761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-116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13.477266145380828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109.39</v>
      </c>
      <c r="J76">
        <f>Bawana_RLNG!P76</f>
        <v>0</v>
      </c>
      <c r="K76">
        <f>Bawana_Spot!P76</f>
        <v>155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1121.7054800752992</v>
      </c>
      <c r="P76" s="36">
        <v>108.32000000000001</v>
      </c>
      <c r="Q76" s="36">
        <v>38.159999999999997</v>
      </c>
      <c r="R76" s="38">
        <v>0</v>
      </c>
      <c r="S76" s="38">
        <v>0</v>
      </c>
      <c r="T76" s="37">
        <f>SUMPRODUCT(LTA!J76:AN76,LTA!J$101:AN$101,LTA!J$103:AN$103)</f>
        <v>64.69</v>
      </c>
      <c r="U76" s="37">
        <f>SUMPRODUCT(LTA!J76:AN76,LTA!J$102:AN$102,LTA!J$103:AN$103)</f>
        <v>87.52000000000001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248.04</v>
      </c>
      <c r="AB76" s="75">
        <f>-STOA!N76</f>
        <v>-233.38</v>
      </c>
      <c r="AC76">
        <f t="shared" si="3"/>
        <v>19.543722315498567</v>
      </c>
      <c r="AD76">
        <f t="shared" si="4"/>
        <v>1571.2262239051815</v>
      </c>
      <c r="AE76">
        <f>'IDT-1'!B76</f>
        <v>14</v>
      </c>
      <c r="AF76" s="24"/>
      <c r="AG76">
        <f t="shared" si="5"/>
        <v>1585.2262239051815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-133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13.477266145380828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109.39</v>
      </c>
      <c r="J77">
        <f>Bawana_RLNG!P77</f>
        <v>0</v>
      </c>
      <c r="K77">
        <f>Bawana_Spot!P77</f>
        <v>155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1118.4207850347079</v>
      </c>
      <c r="P77" s="36">
        <v>108.32000000000001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56.379999999999995</v>
      </c>
      <c r="U77" s="37">
        <f>SUMPRODUCT(LTA!J77:AN77,LTA!J$102:AN$102,LTA!J$103:AN$103)</f>
        <v>91.38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248.04</v>
      </c>
      <c r="AB77" s="75">
        <f>-STOA!N77</f>
        <v>-233.38</v>
      </c>
      <c r="AC77">
        <f t="shared" si="3"/>
        <v>19.385568142183821</v>
      </c>
      <c r="AD77">
        <f t="shared" si="4"/>
        <v>1574.6496830379051</v>
      </c>
      <c r="AE77">
        <f>'IDT-1'!B77</f>
        <v>9</v>
      </c>
      <c r="AF77" s="24"/>
      <c r="AG77">
        <f t="shared" si="5"/>
        <v>1583.6496830379051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13.477266145380828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109.39</v>
      </c>
      <c r="J78">
        <f>Bawana_RLNG!P78</f>
        <v>0</v>
      </c>
      <c r="K78">
        <f>Bawana_Spot!P78</f>
        <v>155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1105.7435932577571</v>
      </c>
      <c r="P78" s="36">
        <v>108.32000000000001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56.01</v>
      </c>
      <c r="U78" s="37">
        <f>SUMPRODUCT(LTA!J78:AN78,LTA!J$102:AN$102,LTA!J$103:AN$103)</f>
        <v>95.84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248.04</v>
      </c>
      <c r="AB78" s="75">
        <f>-STOA!N78</f>
        <v>-233.38</v>
      </c>
      <c r="AC78">
        <f t="shared" si="3"/>
        <v>19.381204993056546</v>
      </c>
      <c r="AD78">
        <f t="shared" si="4"/>
        <v>1558.0668544100813</v>
      </c>
      <c r="AE78">
        <f>'IDT-1'!B78</f>
        <v>12</v>
      </c>
      <c r="AF78" s="24"/>
      <c r="AG78">
        <f t="shared" si="5"/>
        <v>1570.0668544100813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13.477266145380828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109.39</v>
      </c>
      <c r="J79">
        <f>Bawana_RLNG!P79</f>
        <v>0</v>
      </c>
      <c r="K79">
        <f>Bawana_Spot!P79</f>
        <v>155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1094.5642347231876</v>
      </c>
      <c r="P79" s="36">
        <v>108.32000000000001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58.34</v>
      </c>
      <c r="U79" s="37">
        <f>SUMPRODUCT(LTA!J79:AN79,LTA!J$102:AN$102,LTA!J$103:AN$103)</f>
        <v>84.66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103.58000000000001</v>
      </c>
      <c r="AB79" s="75">
        <f>-STOA!N79</f>
        <v>-233.38</v>
      </c>
      <c r="AC79">
        <f t="shared" si="3"/>
        <v>17.313330605650151</v>
      </c>
      <c r="AD79">
        <f t="shared" si="4"/>
        <v>1476.6453702629183</v>
      </c>
      <c r="AE79">
        <f>'IDT-1'!B79</f>
        <v>66</v>
      </c>
      <c r="AF79" s="24"/>
      <c r="AG79">
        <f t="shared" si="5"/>
        <v>1542.6453702629183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13.477266145380828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109.39</v>
      </c>
      <c r="J80">
        <f>Bawana_RLNG!P80</f>
        <v>0</v>
      </c>
      <c r="K80">
        <f>Bawana_Spot!P80</f>
        <v>155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1004.8358494247985</v>
      </c>
      <c r="P80" s="36">
        <v>108.32000000000001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61.11</v>
      </c>
      <c r="U80" s="37">
        <f>SUMPRODUCT(LTA!J80:AN80,LTA!J$102:AN$102,LTA!J$103:AN$103)</f>
        <v>86.82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103.58000000000001</v>
      </c>
      <c r="AB80" s="75">
        <f>-STOA!N80</f>
        <v>-233.38</v>
      </c>
      <c r="AC80">
        <f t="shared" si="3"/>
        <v>16.719620377292127</v>
      </c>
      <c r="AD80">
        <f t="shared" si="4"/>
        <v>1378.440695192887</v>
      </c>
      <c r="AE80">
        <f>'IDT-1'!B80</f>
        <v>149</v>
      </c>
      <c r="AF80" s="24"/>
      <c r="AG80">
        <f t="shared" si="5"/>
        <v>1527.440695192887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-63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13.477266145380828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109.39</v>
      </c>
      <c r="J81">
        <f>Bawana_RLNG!P81</f>
        <v>0</v>
      </c>
      <c r="K81">
        <f>Bawana_Spot!P81</f>
        <v>155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965.43303985956027</v>
      </c>
      <c r="P81" s="36">
        <v>108.32000000000001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63.68</v>
      </c>
      <c r="U81" s="37">
        <f>SUMPRODUCT(LTA!J81:AN81,LTA!J$102:AN$102,LTA!J$103:AN$103)</f>
        <v>105.86999999999999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103.58000000000001</v>
      </c>
      <c r="AB81" s="75">
        <f>-STOA!N81</f>
        <v>-233.38</v>
      </c>
      <c r="AC81">
        <f t="shared" si="3"/>
        <v>16.731196773717016</v>
      </c>
      <c r="AD81">
        <f t="shared" si="4"/>
        <v>1341.646309231224</v>
      </c>
      <c r="AE81">
        <f>'IDT-1'!B81</f>
        <v>160</v>
      </c>
      <c r="AF81" s="24"/>
      <c r="AG81">
        <f t="shared" si="5"/>
        <v>1501.646309231224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13.477266145380828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109.39</v>
      </c>
      <c r="J82">
        <f>Bawana_RLNG!P82</f>
        <v>0</v>
      </c>
      <c r="K82">
        <f>Bawana_Spot!P82</f>
        <v>155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964.60143955205729</v>
      </c>
      <c r="P82" s="36">
        <v>108.32000000000001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63.760000000000005</v>
      </c>
      <c r="U82" s="37">
        <f>SUMPRODUCT(LTA!J82:AN82,LTA!J$102:AN$102,LTA!J$103:AN$103)</f>
        <v>108.69000000000001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103.58000000000001</v>
      </c>
      <c r="AB82" s="75">
        <f>-STOA!N82</f>
        <v>-233.38</v>
      </c>
      <c r="AC82">
        <f t="shared" si="3"/>
        <v>16.731629015684213</v>
      </c>
      <c r="AD82">
        <f t="shared" si="4"/>
        <v>1345.7142766817542</v>
      </c>
      <c r="AE82">
        <f>'IDT-1'!B82</f>
        <v>152</v>
      </c>
      <c r="AF82" s="24"/>
      <c r="AG82">
        <f t="shared" si="5"/>
        <v>1497.7142766817542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13.477266145380828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109.39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958.99342417541527</v>
      </c>
      <c r="P83" s="36">
        <v>117.72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76.19</v>
      </c>
      <c r="U83" s="37">
        <f>SUMPRODUCT(LTA!J83:AN83,LTA!J$102:AN$102,LTA!J$103:AN$103)</f>
        <v>112.8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40.980000000000004</v>
      </c>
      <c r="AB83" s="75">
        <f>-STOA!N83</f>
        <v>-233.38</v>
      </c>
      <c r="AC83">
        <f t="shared" si="3"/>
        <v>16.478587367843538</v>
      </c>
      <c r="AD83">
        <f t="shared" si="4"/>
        <v>1281.6993029529528</v>
      </c>
      <c r="AE83">
        <f>'IDT-1'!B83</f>
        <v>201</v>
      </c>
      <c r="AF83" s="24"/>
      <c r="AG83">
        <f t="shared" si="5"/>
        <v>1482.6993029529528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-97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14.47846889952153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109.39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935.94877508230775</v>
      </c>
      <c r="P84" s="36">
        <v>117.72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80.09</v>
      </c>
      <c r="U84" s="37">
        <f>SUMPRODUCT(LTA!J84:AN84,LTA!J$102:AN$102,LTA!J$103:AN$103)</f>
        <v>113.35000000000001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40.980000000000004</v>
      </c>
      <c r="AB84" s="75">
        <f>-STOA!N84</f>
        <v>-233.38</v>
      </c>
      <c r="AC84">
        <f t="shared" si="3"/>
        <v>16.440927469019773</v>
      </c>
      <c r="AD84">
        <f t="shared" si="4"/>
        <v>1251.1435165128096</v>
      </c>
      <c r="AE84">
        <f>'IDT-1'!B84</f>
        <v>198</v>
      </c>
      <c r="AF84" s="24"/>
      <c r="AG84">
        <f t="shared" si="5"/>
        <v>1449.1435165128096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14.47846889952153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109.39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928.51124056681101</v>
      </c>
      <c r="P85" s="36">
        <v>117.72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86.01</v>
      </c>
      <c r="U85" s="37">
        <f>SUMPRODUCT(LTA!J85:AN85,LTA!J$102:AN$102,LTA!J$103:AN$103)</f>
        <v>127.78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40.980000000000004</v>
      </c>
      <c r="AB85" s="75">
        <f>-STOA!N85</f>
        <v>-233.38</v>
      </c>
      <c r="AC85">
        <f t="shared" si="3"/>
        <v>16.642574914063381</v>
      </c>
      <c r="AD85">
        <f>SUM(B85:AB85,AI85:AT85)-AC85</f>
        <v>1252.8543345522692</v>
      </c>
      <c r="AE85">
        <f>'IDT-1'!B85</f>
        <v>178</v>
      </c>
      <c r="AF85" s="24"/>
      <c r="AG85">
        <f t="shared" si="5"/>
        <v>1430.8543345522692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-121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14.47846889952153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109.39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928.51124056681101</v>
      </c>
      <c r="P86" s="36">
        <v>117.72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84.92</v>
      </c>
      <c r="U86" s="37">
        <f>SUMPRODUCT(LTA!J86:AN86,LTA!J$102:AN$102,LTA!J$103:AN$103)</f>
        <v>126.14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51.04</v>
      </c>
      <c r="Z86" s="34">
        <f>IEX!N86</f>
        <v>0</v>
      </c>
      <c r="AA86" s="75">
        <f>STOA!H86</f>
        <v>40.980000000000004</v>
      </c>
      <c r="AB86" s="75">
        <f>-STOA!N86</f>
        <v>-233.38</v>
      </c>
      <c r="AC86">
        <f t="shared" si="3"/>
        <v>16.98060965226427</v>
      </c>
      <c r="AD86">
        <f t="shared" si="4"/>
        <v>1308.8262998140685</v>
      </c>
      <c r="AE86">
        <f>'IDT-1'!B86</f>
        <v>103.06</v>
      </c>
      <c r="AF86" s="24"/>
      <c r="AG86">
        <f t="shared" si="5"/>
        <v>1411.8862998140685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14.47846889952153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129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900.19183453827327</v>
      </c>
      <c r="P87" s="36">
        <v>117.72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83.52000000000001</v>
      </c>
      <c r="U87" s="37">
        <f>SUMPRODUCT(LTA!J87:AN87,LTA!J$102:AN$102,LTA!J$103:AN$103)</f>
        <v>123.96000000000001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40.980000000000004</v>
      </c>
      <c r="AB87" s="75">
        <f>-STOA!N87</f>
        <v>-233.38</v>
      </c>
      <c r="AC87">
        <f t="shared" si="3"/>
        <v>16.30463296030144</v>
      </c>
      <c r="AD87">
        <f t="shared" si="4"/>
        <v>1263.1728704774935</v>
      </c>
      <c r="AE87">
        <f>'IDT-1'!B87</f>
        <v>113</v>
      </c>
      <c r="AF87" s="24"/>
      <c r="AG87">
        <f t="shared" si="5"/>
        <v>1376.1728704774935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14.47846889952153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129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852.46041826603891</v>
      </c>
      <c r="P88" s="36">
        <v>117.72</v>
      </c>
      <c r="Q88" s="36">
        <v>38.159999999999997</v>
      </c>
      <c r="R88" s="38">
        <v>0</v>
      </c>
      <c r="S88" s="38">
        <v>0</v>
      </c>
      <c r="T88" s="37">
        <f>SUMPRODUCT(LTA!J88:AN88,LTA!J$101:AN$101,LTA!J$103:AN$103)</f>
        <v>81.93</v>
      </c>
      <c r="U88" s="37">
        <f>SUMPRODUCT(LTA!J88:AN88,LTA!J$102:AN$102,LTA!J$103:AN$103)</f>
        <v>122.37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40.980000000000004</v>
      </c>
      <c r="AB88" s="75">
        <f>-STOA!N88</f>
        <v>-233.38</v>
      </c>
      <c r="AC88">
        <f t="shared" si="3"/>
        <v>15.419534546470659</v>
      </c>
      <c r="AD88">
        <f t="shared" si="4"/>
        <v>1267.1465526190898</v>
      </c>
      <c r="AE88">
        <f>'IDT-1'!B88</f>
        <v>84</v>
      </c>
      <c r="AF88" s="24"/>
      <c r="AG88">
        <f t="shared" si="5"/>
        <v>1351.1465526190898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14.47846889952153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129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804.23088829361438</v>
      </c>
      <c r="P89" s="36">
        <v>122.23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78.92</v>
      </c>
      <c r="U89" s="37">
        <f>SUMPRODUCT(LTA!J89:AN89,LTA!J$102:AN$102,LTA!J$103:AN$103)</f>
        <v>113.93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40.980000000000004</v>
      </c>
      <c r="AB89" s="75">
        <f>-STOA!N89</f>
        <v>-233.38</v>
      </c>
      <c r="AC89">
        <f t="shared" si="3"/>
        <v>14.624597870256952</v>
      </c>
      <c r="AD89">
        <f t="shared" si="4"/>
        <v>1257.6619593228793</v>
      </c>
      <c r="AE89">
        <f>'IDT-1'!B89</f>
        <v>67</v>
      </c>
      <c r="AF89" s="24"/>
      <c r="AG89">
        <f t="shared" si="5"/>
        <v>1324.6619593228793</v>
      </c>
      <c r="AI89" s="34">
        <f>PXIL!H89</f>
        <v>0</v>
      </c>
      <c r="AJ89" s="34">
        <f>PXIL!N89</f>
        <v>0</v>
      </c>
      <c r="AK89" s="34">
        <f>RTM_IEX!H89</f>
        <v>2.89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14.47846889952153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129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745.42667807536759</v>
      </c>
      <c r="P90" s="36">
        <v>122.23</v>
      </c>
      <c r="Q90" s="36">
        <v>38.159999999999997</v>
      </c>
      <c r="R90" s="38">
        <v>0</v>
      </c>
      <c r="S90" s="38">
        <v>0</v>
      </c>
      <c r="T90" s="37">
        <f>SUMPRODUCT(LTA!J90:AN90,LTA!J$101:AN$101,LTA!J$103:AN$103)</f>
        <v>77.38</v>
      </c>
      <c r="U90" s="37">
        <f>SUMPRODUCT(LTA!J90:AN90,LTA!J$102:AN$102,LTA!J$103:AN$103)</f>
        <v>111.52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40.980000000000004</v>
      </c>
      <c r="AB90" s="75">
        <f>-STOA!N90</f>
        <v>-233.38</v>
      </c>
      <c r="AC90">
        <f t="shared" si="3"/>
        <v>14.46966650442368</v>
      </c>
      <c r="AD90">
        <f t="shared" si="4"/>
        <v>1239.3726804704656</v>
      </c>
      <c r="AE90">
        <f>'IDT-1'!B90</f>
        <v>47</v>
      </c>
      <c r="AF90" s="24"/>
      <c r="AG90">
        <f t="shared" si="5"/>
        <v>1286.3726804704656</v>
      </c>
      <c r="AI90" s="34">
        <f>PXIL!H90</f>
        <v>0</v>
      </c>
      <c r="AJ90" s="34">
        <f>PXIL!N90</f>
        <v>0</v>
      </c>
      <c r="AK90" s="34">
        <f>RTM_IEX!H90</f>
        <v>47.2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14.47846889952153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149.61000000000001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697.42572550930947</v>
      </c>
      <c r="P91" s="36">
        <v>122.23</v>
      </c>
      <c r="Q91" s="36">
        <v>39.619999999999997</v>
      </c>
      <c r="R91" s="38">
        <v>0</v>
      </c>
      <c r="S91" s="38">
        <v>0</v>
      </c>
      <c r="T91" s="37">
        <f>SUMPRODUCT(LTA!J91:AN91,LTA!J$101:AN$101,LTA!J$103:AN$103)</f>
        <v>75.460000000000008</v>
      </c>
      <c r="U91" s="37">
        <f>SUMPRODUCT(LTA!J91:AN91,LTA!J$102:AN$102,LTA!J$103:AN$103)</f>
        <v>116.61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106.91</v>
      </c>
      <c r="Z91" s="34">
        <f>IEX!N91</f>
        <v>0</v>
      </c>
      <c r="AA91" s="75">
        <f>STOA!H91</f>
        <v>40.93</v>
      </c>
      <c r="AB91" s="75">
        <f>-STOA!N91</f>
        <v>-327.73</v>
      </c>
      <c r="AC91">
        <f t="shared" si="3"/>
        <v>16.177540234212074</v>
      </c>
      <c r="AD91">
        <f t="shared" si="4"/>
        <v>1251.483854174619</v>
      </c>
      <c r="AE91">
        <f>'IDT-1'!B91</f>
        <v>0</v>
      </c>
      <c r="AF91" s="24"/>
      <c r="AG91">
        <f t="shared" si="5"/>
        <v>1251.483854174619</v>
      </c>
      <c r="AI91" s="34">
        <f>PXIL!H91</f>
        <v>0</v>
      </c>
      <c r="AJ91" s="34">
        <f>PXIL!N91</f>
        <v>0</v>
      </c>
      <c r="AK91" s="34">
        <f>RTM_IEX!H91</f>
        <v>71.27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14.47846889952153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149.61000000000001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697.28008283641032</v>
      </c>
      <c r="P92" s="36">
        <v>111.84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74.39</v>
      </c>
      <c r="U92" s="37">
        <f>SUMPRODUCT(LTA!J92:AN92,LTA!J$102:AN$102,LTA!J$103:AN$103)</f>
        <v>115.58999999999999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47.19</v>
      </c>
      <c r="Z92" s="34">
        <f>IEX!N92</f>
        <v>0</v>
      </c>
      <c r="AA92" s="75">
        <f>STOA!H92</f>
        <v>40.93</v>
      </c>
      <c r="AB92" s="75">
        <f>-STOA!N92</f>
        <v>-327.73</v>
      </c>
      <c r="AC92">
        <f t="shared" si="3"/>
        <v>15.687016835759721</v>
      </c>
      <c r="AD92">
        <f t="shared" si="4"/>
        <v>1193.5787349001723</v>
      </c>
      <c r="AE92">
        <f>'IDT-1'!B92</f>
        <v>5.1520000000000001</v>
      </c>
      <c r="AF92" s="24"/>
      <c r="AG92">
        <f t="shared" si="5"/>
        <v>1198.7307349001724</v>
      </c>
      <c r="AI92" s="34">
        <f>PXIL!H92</f>
        <v>0</v>
      </c>
      <c r="AJ92" s="34">
        <f>PXIL!N92</f>
        <v>0</v>
      </c>
      <c r="AK92" s="34">
        <f>RTM_IEX!H92</f>
        <v>86.68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14.47846889952153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149.60452679714655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697.28313351216411</v>
      </c>
      <c r="P93" s="36">
        <v>117.71319340849958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72.91</v>
      </c>
      <c r="U93" s="37">
        <f>SUMPRODUCT(LTA!J93:AN93,LTA!J$102:AN$102,LTA!J$103:AN$103)</f>
        <v>115.23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40.93</v>
      </c>
      <c r="AB93" s="75">
        <f>-STOA!N93</f>
        <v>-327.73</v>
      </c>
      <c r="AC93">
        <f t="shared" si="3"/>
        <v>15.688535311163484</v>
      </c>
      <c r="AD93">
        <f t="shared" si="4"/>
        <v>1193.7579873061686</v>
      </c>
      <c r="AE93">
        <f>'IDT-1'!B93</f>
        <v>8</v>
      </c>
      <c r="AF93" s="24"/>
      <c r="AG93">
        <f t="shared" si="5"/>
        <v>1201.7579873061686</v>
      </c>
      <c r="AI93" s="34">
        <f>PXIL!H93</f>
        <v>0</v>
      </c>
      <c r="AJ93" s="34">
        <f>PXIL!N93</f>
        <v>0</v>
      </c>
      <c r="AK93" s="34">
        <f>RTM_IEX!H93</f>
        <v>130.02000000000001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14.47846889952153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149.60452679714655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689.03660160577545</v>
      </c>
      <c r="P94" s="36">
        <v>117.71319340849958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72.12</v>
      </c>
      <c r="U94" s="37">
        <f>SUMPRODUCT(LTA!J94:AN94,LTA!J$102:AN$102,LTA!J$103:AN$103)</f>
        <v>114.47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40.93</v>
      </c>
      <c r="AB94" s="75">
        <f>-STOA!N94</f>
        <v>-327.73</v>
      </c>
      <c r="AC94">
        <f t="shared" si="3"/>
        <v>15.403972443149819</v>
      </c>
      <c r="AD94">
        <f t="shared" si="4"/>
        <v>1160.1660182677936</v>
      </c>
      <c r="AE94">
        <f>'IDT-1'!B94</f>
        <v>0</v>
      </c>
      <c r="AF94" s="24"/>
      <c r="AG94">
        <f t="shared" si="5"/>
        <v>1160.1660182677936</v>
      </c>
      <c r="AI94" s="34">
        <f>PXIL!H94</f>
        <v>0</v>
      </c>
      <c r="AJ94" s="34">
        <f>PXIL!N94</f>
        <v>0</v>
      </c>
      <c r="AK94" s="34">
        <f>RTM_IEX!H94</f>
        <v>105.94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14.47846889952153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149.60452679714655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675.94892394301939</v>
      </c>
      <c r="P95" s="36">
        <v>117.72</v>
      </c>
      <c r="Q95" s="36">
        <v>38.159999999999997</v>
      </c>
      <c r="R95" s="38">
        <v>0</v>
      </c>
      <c r="S95" s="38">
        <v>0</v>
      </c>
      <c r="T95" s="37">
        <f>SUMPRODUCT(LTA!J95:AN95,LTA!J$101:AN$101,LTA!J$103:AN$103)</f>
        <v>71.289999999999992</v>
      </c>
      <c r="U95" s="37">
        <f>SUMPRODUCT(LTA!J95:AN95,LTA!J$102:AN$102,LTA!J$103:AN$103)</f>
        <v>113.63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40.880000000000003</v>
      </c>
      <c r="AB95" s="75">
        <f>-STOA!N95</f>
        <v>-272.73</v>
      </c>
      <c r="AC95">
        <f t="shared" si="3"/>
        <v>13.923835451282372</v>
      </c>
      <c r="AD95">
        <f t="shared" si="4"/>
        <v>1095.9052841884052</v>
      </c>
      <c r="AE95">
        <f>'IDT-1'!B95</f>
        <v>0</v>
      </c>
      <c r="AF95" s="24"/>
      <c r="AG95">
        <f t="shared" si="5"/>
        <v>1095.9052841884052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14.47846889952153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149.60452679714655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669.56663891128767</v>
      </c>
      <c r="P96" s="36">
        <v>117.72</v>
      </c>
      <c r="Q96" s="36">
        <v>38.159999999999997</v>
      </c>
      <c r="R96" s="38">
        <v>0</v>
      </c>
      <c r="S96" s="38">
        <v>0</v>
      </c>
      <c r="T96" s="37">
        <f>SUMPRODUCT(LTA!J96:AN96,LTA!J$101:AN$101,LTA!J$103:AN$103)</f>
        <v>70.489999999999995</v>
      </c>
      <c r="U96" s="37">
        <f>SUMPRODUCT(LTA!J96:AN96,LTA!J$102:AN$102,LTA!J$103:AN$103)</f>
        <v>113.74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40.880000000000003</v>
      </c>
      <c r="AB96" s="75">
        <f>-STOA!N96</f>
        <v>-272.73</v>
      </c>
      <c r="AC96">
        <f t="shared" si="3"/>
        <v>14.186332250561609</v>
      </c>
      <c r="AD96">
        <f>SUM(B96:AB96,AI96:AT96)-AC96</f>
        <v>1050.5705023573942</v>
      </c>
      <c r="AE96">
        <f>'IDT-1'!B96</f>
        <v>0</v>
      </c>
      <c r="AF96" s="24"/>
      <c r="AG96">
        <f t="shared" si="5"/>
        <v>1050.5705023573942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-38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14.47846889952153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149.60452679714655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685.77903516925858</v>
      </c>
      <c r="P97" s="36">
        <v>57.784827709657215</v>
      </c>
      <c r="Q97" s="36">
        <v>19.260000000000002</v>
      </c>
      <c r="R97" s="38">
        <v>0</v>
      </c>
      <c r="S97" s="38">
        <v>0</v>
      </c>
      <c r="T97" s="37">
        <f>SUMPRODUCT(LTA!J97:AN97,LTA!J$101:AN$101,LTA!J$103:AN$103)</f>
        <v>69.59</v>
      </c>
      <c r="U97" s="37">
        <f>SUMPRODUCT(LTA!J97:AN97,LTA!J$102:AN$102,LTA!J$103:AN$103)</f>
        <v>114.6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40.880000000000003</v>
      </c>
      <c r="AB97" s="75">
        <f>-STOA!N97</f>
        <v>-272.73</v>
      </c>
      <c r="AC97">
        <f t="shared" si="3"/>
        <v>13.549839881466125</v>
      </c>
      <c r="AD97">
        <f t="shared" si="4"/>
        <v>1001.5442186941177</v>
      </c>
      <c r="AE97">
        <f>'IDT-1'!B97</f>
        <v>0</v>
      </c>
      <c r="AF97" s="24"/>
      <c r="AG97">
        <f t="shared" si="5"/>
        <v>1001.5442186941177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14.47846889952153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149.60452679714655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685.66823767287974</v>
      </c>
      <c r="P98" s="36">
        <v>57.784827709657215</v>
      </c>
      <c r="Q98" s="36">
        <v>19.260000000000002</v>
      </c>
      <c r="R98" s="38">
        <v>0</v>
      </c>
      <c r="S98" s="38">
        <v>0</v>
      </c>
      <c r="T98" s="37">
        <f>SUMPRODUCT(LTA!J98:AN98,LTA!J$101:AN$101,LTA!J$103:AN$103)</f>
        <v>68.260000000000005</v>
      </c>
      <c r="U98" s="37">
        <f>SUMPRODUCT(LTA!J98:AN98,LTA!J$102:AN$102,LTA!J$103:AN$103)</f>
        <v>115.71000000000001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40.880000000000003</v>
      </c>
      <c r="AB98" s="75">
        <f>-STOA!N98</f>
        <v>-272.73</v>
      </c>
      <c r="AC98">
        <f t="shared" si="3"/>
        <v>13.928263280116553</v>
      </c>
      <c r="AD98">
        <f t="shared" si="4"/>
        <v>955.83499779908868</v>
      </c>
      <c r="AE98">
        <f>'IDT-1'!B98</f>
        <v>0</v>
      </c>
      <c r="AF98" s="24"/>
      <c r="AG98">
        <f t="shared" si="5"/>
        <v>955.83499779908868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0.25219740000000024</v>
      </c>
      <c r="E99">
        <f t="shared" si="6"/>
        <v>0.34101007594874155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3.1327089509785968</v>
      </c>
      <c r="J99">
        <f t="shared" si="6"/>
        <v>0</v>
      </c>
      <c r="K99">
        <f t="shared" si="6"/>
        <v>4.1387499999999999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19.792783363891282</v>
      </c>
      <c r="P99" s="36">
        <f t="shared" si="6"/>
        <v>1.6296259159793027</v>
      </c>
      <c r="Q99" s="36">
        <f t="shared" si="6"/>
        <v>0.77752360433820222</v>
      </c>
      <c r="R99" s="38">
        <f t="shared" si="6"/>
        <v>0.41105880055658633</v>
      </c>
      <c r="S99" s="38">
        <f t="shared" si="6"/>
        <v>0</v>
      </c>
      <c r="T99" s="37">
        <f t="shared" si="6"/>
        <v>3.9320950000000017</v>
      </c>
      <c r="U99" s="37">
        <f t="shared" si="6"/>
        <v>1.8471824999999999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8.0954999999999999E-2</v>
      </c>
      <c r="Z99" s="34">
        <f t="shared" si="6"/>
        <v>-0.18</v>
      </c>
      <c r="AA99" s="75">
        <f t="shared" si="6"/>
        <v>2.0241299999999995</v>
      </c>
      <c r="AB99" s="75">
        <f t="shared" si="6"/>
        <v>-6.3034400000000037</v>
      </c>
      <c r="AC99">
        <f t="shared" si="6"/>
        <v>0.38964260864931211</v>
      </c>
      <c r="AD99">
        <f t="shared" si="6"/>
        <v>30.954058003043407</v>
      </c>
      <c r="AE99">
        <f t="shared" si="6"/>
        <v>0.8737379999999999</v>
      </c>
      <c r="AG99">
        <f t="shared" si="6"/>
        <v>31.827796003043407</v>
      </c>
      <c r="AI99">
        <f t="shared" si="6"/>
        <v>0</v>
      </c>
      <c r="AJ99">
        <f t="shared" si="6"/>
        <v>0</v>
      </c>
      <c r="AK99">
        <f t="shared" si="6"/>
        <v>0.36220000000000002</v>
      </c>
      <c r="AL99">
        <f t="shared" si="6"/>
        <v>-1.006</v>
      </c>
      <c r="AM99">
        <f t="shared" si="6"/>
        <v>0</v>
      </c>
      <c r="AN99">
        <f t="shared" si="6"/>
        <v>0</v>
      </c>
      <c r="AO99">
        <f t="shared" si="6"/>
        <v>0.11092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5.7858399999999994</v>
      </c>
      <c r="E3">
        <f>GT_NG!Q3</f>
        <v>8.0167014613778704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48.998207426376439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610.69611730117254</v>
      </c>
      <c r="P3" s="36">
        <v>16.37</v>
      </c>
      <c r="Q3" s="36">
        <v>10.596764346764347</v>
      </c>
      <c r="R3" s="38">
        <v>0</v>
      </c>
      <c r="S3" s="38">
        <v>0</v>
      </c>
      <c r="T3" s="37">
        <f>SUMPRODUCT(LTA!J3:AN3,LTA!J$101:AN$101,LTA!J$104:AN$104)</f>
        <v>36.74</v>
      </c>
      <c r="U3" s="37">
        <f>SUMPRODUCT(LTA!J3:AN3,LTA!J$102:AN$102,LTA!J$104:AN$104)</f>
        <v>63.54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9.7005546852856046</v>
      </c>
      <c r="AD3">
        <f>SUM(B3:AB3,AI3:AT3)-AC3</f>
        <v>439.93307585040543</v>
      </c>
      <c r="AE3">
        <f>'IDT-1'!C3</f>
        <v>0</v>
      </c>
      <c r="AF3" s="24"/>
      <c r="AG3">
        <f>SUM(AD3:AF3)</f>
        <v>439.93307585040543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5.7858399999999994</v>
      </c>
      <c r="E4">
        <f>GT_NG!Q4</f>
        <v>8.0167014613778704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48.998207426376439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609.32840775180011</v>
      </c>
      <c r="P4" s="36">
        <v>16.372537197768132</v>
      </c>
      <c r="Q4" s="36">
        <v>10.596764346764347</v>
      </c>
      <c r="R4" s="38">
        <v>0</v>
      </c>
      <c r="S4" s="38">
        <v>0</v>
      </c>
      <c r="T4" s="37">
        <f>SUMPRODUCT(LTA!J4:AN4,LTA!J$101:AN$101,LTA!J$104:AN$104)</f>
        <v>35.340000000000003</v>
      </c>
      <c r="U4" s="37">
        <f>SUMPRODUCT(LTA!J4:AN4,LTA!J$102:AN$102,LTA!J$104:AN$104)</f>
        <v>62.89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9.7989346034054652</v>
      </c>
      <c r="AD4">
        <f t="shared" ref="AD4:AD67" si="1">SUM(B4:AB4,AI4:AT4)-AC4</f>
        <v>421.4195235806813</v>
      </c>
      <c r="AE4">
        <f>'IDT-1'!C4</f>
        <v>0</v>
      </c>
      <c r="AF4" s="24"/>
      <c r="AG4">
        <f t="shared" ref="AG4:AG67" si="2">SUM(AD4:AF4)</f>
        <v>421.4195235806813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5.7858399999999994</v>
      </c>
      <c r="E5">
        <f>GT_NG!Q5</f>
        <v>8.0167014613778704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48.998207426376439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601.36101536332376</v>
      </c>
      <c r="P5" s="36">
        <v>16.372537197768132</v>
      </c>
      <c r="Q5" s="36">
        <v>10.596764346764347</v>
      </c>
      <c r="R5" s="38">
        <v>0</v>
      </c>
      <c r="S5" s="38">
        <v>0</v>
      </c>
      <c r="T5" s="37">
        <f>SUMPRODUCT(LTA!J5:AN5,LTA!J$101:AN$101,LTA!J$104:AN$104)</f>
        <v>33.61</v>
      </c>
      <c r="U5" s="37">
        <f>SUMPRODUCT(LTA!J5:AN5,LTA!J$102:AN$102,LTA!J$104:AN$104)</f>
        <v>62.429999999999993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</v>
      </c>
      <c r="AA5" s="75">
        <f>STOA!I5</f>
        <v>0</v>
      </c>
      <c r="AB5" s="75">
        <f>-STOA!O5</f>
        <v>-316.11</v>
      </c>
      <c r="AC5">
        <f t="shared" si="0"/>
        <v>9.8406798732156009</v>
      </c>
      <c r="AD5">
        <f t="shared" si="1"/>
        <v>396.22038592239477</v>
      </c>
      <c r="AE5">
        <f>'IDT-1'!C5</f>
        <v>0</v>
      </c>
      <c r="AF5" s="24"/>
      <c r="AG5">
        <f t="shared" si="2"/>
        <v>396.22038592239477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5.7858399999999994</v>
      </c>
      <c r="E6">
        <f>GT_NG!Q6</f>
        <v>8.0167014613778704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48.998207426376439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601.36101536332376</v>
      </c>
      <c r="P6" s="36">
        <v>16.372537197768132</v>
      </c>
      <c r="Q6" s="36">
        <v>10.596764346764347</v>
      </c>
      <c r="R6" s="38">
        <v>0</v>
      </c>
      <c r="S6" s="38">
        <v>0</v>
      </c>
      <c r="T6" s="37">
        <f>SUMPRODUCT(LTA!J6:AN6,LTA!J$101:AN$101,LTA!J$104:AN$104)</f>
        <v>34.57</v>
      </c>
      <c r="U6" s="37">
        <f>SUMPRODUCT(LTA!J6:AN6,LTA!J$102:AN$102,LTA!J$104:AN$104)</f>
        <v>62.14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</v>
      </c>
      <c r="AA6" s="75">
        <f>STOA!I6</f>
        <v>0</v>
      </c>
      <c r="AB6" s="75">
        <f>-STOA!O6</f>
        <v>-316.11</v>
      </c>
      <c r="AC6">
        <f t="shared" si="0"/>
        <v>9.9733752390889361</v>
      </c>
      <c r="AD6">
        <f t="shared" si="1"/>
        <v>381.75769055652154</v>
      </c>
      <c r="AE6">
        <f>'IDT-1'!C6</f>
        <v>0</v>
      </c>
      <c r="AF6" s="24"/>
      <c r="AG6">
        <f t="shared" si="2"/>
        <v>381.75769055652154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5.7858399999999994</v>
      </c>
      <c r="E7">
        <f>GT_NG!Q7</f>
        <v>8.0167014613778704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48.998207426376439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601.36101536332376</v>
      </c>
      <c r="P7" s="36">
        <v>16.372537197768132</v>
      </c>
      <c r="Q7" s="36">
        <v>10.596764346764347</v>
      </c>
      <c r="R7" s="38">
        <v>0</v>
      </c>
      <c r="S7" s="38">
        <v>0</v>
      </c>
      <c r="T7" s="37">
        <f>SUMPRODUCT(LTA!J7:AN7,LTA!J$101:AN$101,LTA!J$104:AN$104)</f>
        <v>34.42</v>
      </c>
      <c r="U7" s="37">
        <f>SUMPRODUCT(LTA!J7:AN7,LTA!J$102:AN$102,LTA!J$104:AN$104)</f>
        <v>62.199999999999996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-25</v>
      </c>
      <c r="AA7" s="75">
        <f>STOA!I7</f>
        <v>0</v>
      </c>
      <c r="AB7" s="75">
        <f>-STOA!O7</f>
        <v>-316.11</v>
      </c>
      <c r="AC7">
        <f t="shared" si="0"/>
        <v>10.184398182211162</v>
      </c>
      <c r="AD7">
        <f t="shared" si="1"/>
        <v>356.45666761339925</v>
      </c>
      <c r="AE7">
        <f>'IDT-1'!C7</f>
        <v>0</v>
      </c>
      <c r="AF7" s="24"/>
      <c r="AG7">
        <f t="shared" si="2"/>
        <v>356.45666761339925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5.7858399999999994</v>
      </c>
      <c r="E8">
        <f>GT_NG!Q8</f>
        <v>8.0167014613778704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48.998207426376439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601.36101536332376</v>
      </c>
      <c r="P8" s="36">
        <v>16.372537197768132</v>
      </c>
      <c r="Q8" s="36">
        <v>10.596764346764347</v>
      </c>
      <c r="R8" s="38">
        <v>0</v>
      </c>
      <c r="S8" s="38">
        <v>0</v>
      </c>
      <c r="T8" s="37">
        <f>SUMPRODUCT(LTA!J8:AN8,LTA!J$101:AN$101,LTA!J$104:AN$104)</f>
        <v>33.880000000000003</v>
      </c>
      <c r="U8" s="37">
        <f>SUMPRODUCT(LTA!J8:AN8,LTA!J$102:AN$102,LTA!J$104:AN$104)</f>
        <v>62.129999999999995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-45</v>
      </c>
      <c r="AA8" s="75">
        <f>STOA!I8</f>
        <v>0</v>
      </c>
      <c r="AB8" s="75">
        <f>-STOA!O8</f>
        <v>-316.11</v>
      </c>
      <c r="AC8">
        <f t="shared" si="0"/>
        <v>10.263985759460052</v>
      </c>
      <c r="AD8">
        <f t="shared" si="1"/>
        <v>345.76708003615033</v>
      </c>
      <c r="AE8">
        <f>'IDT-1'!C8</f>
        <v>0</v>
      </c>
      <c r="AF8" s="24"/>
      <c r="AG8">
        <f t="shared" si="2"/>
        <v>345.76708003615033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5.7858399999999994</v>
      </c>
      <c r="E9">
        <f>GT_NG!Q9</f>
        <v>8.0167014613778704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48.998207426376439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601.36101536332376</v>
      </c>
      <c r="P9" s="36">
        <v>16.372537197768132</v>
      </c>
      <c r="Q9" s="36">
        <v>10.596764346764347</v>
      </c>
      <c r="R9" s="38">
        <v>0</v>
      </c>
      <c r="S9" s="38">
        <v>0</v>
      </c>
      <c r="T9" s="37">
        <f>SUMPRODUCT(LTA!J9:AN9,LTA!J$101:AN$101,LTA!J$104:AN$104)</f>
        <v>29.86</v>
      </c>
      <c r="U9" s="37">
        <f>SUMPRODUCT(LTA!J9:AN9,LTA!J$102:AN$102,LTA!J$104:AN$104)</f>
        <v>61.89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-50</v>
      </c>
      <c r="AA9" s="75">
        <f>STOA!I9</f>
        <v>0</v>
      </c>
      <c r="AB9" s="75">
        <f>-STOA!O9</f>
        <v>-316.11</v>
      </c>
      <c r="AC9">
        <f t="shared" si="0"/>
        <v>10.346797967608499</v>
      </c>
      <c r="AD9">
        <f t="shared" si="1"/>
        <v>327.42426782800192</v>
      </c>
      <c r="AE9">
        <f>'IDT-1'!C9</f>
        <v>0</v>
      </c>
      <c r="AF9" s="24"/>
      <c r="AG9">
        <f t="shared" si="2"/>
        <v>327.42426782800192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5.7858399999999994</v>
      </c>
      <c r="E10">
        <f>GT_NG!Q10</f>
        <v>8.0167014613778704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48.998207426376439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601.36101536332376</v>
      </c>
      <c r="P10" s="36">
        <v>16.372537197768132</v>
      </c>
      <c r="Q10" s="36">
        <v>10.596764346764347</v>
      </c>
      <c r="R10" s="38">
        <v>0</v>
      </c>
      <c r="S10" s="38">
        <v>0</v>
      </c>
      <c r="T10" s="37">
        <f>SUMPRODUCT(LTA!J10:AN10,LTA!J$101:AN$101,LTA!J$104:AN$104)</f>
        <v>28.66</v>
      </c>
      <c r="U10" s="37">
        <f>SUMPRODUCT(LTA!J10:AN10,LTA!J$102:AN$102,LTA!J$104:AN$104)</f>
        <v>61.679999999999993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-60</v>
      </c>
      <c r="AA10" s="75">
        <f>STOA!I10</f>
        <v>0</v>
      </c>
      <c r="AB10" s="75">
        <f>-STOA!O10</f>
        <v>-316.11</v>
      </c>
      <c r="AC10">
        <f t="shared" si="0"/>
        <v>10.462021333481836</v>
      </c>
      <c r="AD10">
        <f t="shared" si="1"/>
        <v>310.89904446212847</v>
      </c>
      <c r="AE10">
        <f>'IDT-1'!C10</f>
        <v>0</v>
      </c>
      <c r="AF10" s="24"/>
      <c r="AG10">
        <f t="shared" si="2"/>
        <v>310.89904446212847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5.7858399999999994</v>
      </c>
      <c r="E11">
        <f>GT_NG!Q11</f>
        <v>8.0162177816391544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48.998207426376439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598.92574014008562</v>
      </c>
      <c r="P11" s="36">
        <v>16.372537197768132</v>
      </c>
      <c r="Q11" s="36">
        <v>10.596764346764347</v>
      </c>
      <c r="R11" s="38">
        <v>0</v>
      </c>
      <c r="S11" s="38">
        <v>0</v>
      </c>
      <c r="T11" s="37">
        <f>SUMPRODUCT(LTA!J11:AN11,LTA!J$101:AN$101,LTA!J$104:AN$104)</f>
        <v>26.86</v>
      </c>
      <c r="U11" s="37">
        <f>SUMPRODUCT(LTA!J11:AN11,LTA!J$102:AN$102,LTA!J$104:AN$104)</f>
        <v>61.129999999999995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0</v>
      </c>
      <c r="AB11" s="75">
        <f>-STOA!O11</f>
        <v>-316.11</v>
      </c>
      <c r="AC11">
        <f t="shared" si="0"/>
        <v>10.557359482295057</v>
      </c>
      <c r="AD11">
        <f t="shared" si="1"/>
        <v>290.01794741033859</v>
      </c>
      <c r="AE11">
        <f>'IDT-1'!C11</f>
        <v>0</v>
      </c>
      <c r="AF11" s="24"/>
      <c r="AG11">
        <f t="shared" si="2"/>
        <v>290.01794741033859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5.7858399999999994</v>
      </c>
      <c r="E12">
        <f>GT_NG!Q12</f>
        <v>8.0162177816391544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48.998207426376439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598.43210302679392</v>
      </c>
      <c r="P12" s="36">
        <v>16.372537197768132</v>
      </c>
      <c r="Q12" s="36">
        <v>10.596764346764347</v>
      </c>
      <c r="R12" s="38">
        <v>0</v>
      </c>
      <c r="S12" s="38">
        <v>0</v>
      </c>
      <c r="T12" s="37">
        <f>SUMPRODUCT(LTA!J12:AN12,LTA!J$101:AN$101,LTA!J$104:AN$104)</f>
        <v>25.96</v>
      </c>
      <c r="U12" s="37">
        <f>SUMPRODUCT(LTA!J12:AN12,LTA!J$102:AN$102,LTA!J$104:AN$104)</f>
        <v>60.919999999999995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-75</v>
      </c>
      <c r="AA12" s="75">
        <f>STOA!I12</f>
        <v>0</v>
      </c>
      <c r="AB12" s="75">
        <f>-STOA!O12</f>
        <v>-316.11</v>
      </c>
      <c r="AC12">
        <f t="shared" si="0"/>
        <v>10.611658192342519</v>
      </c>
      <c r="AD12">
        <f t="shared" si="1"/>
        <v>280.36001158699941</v>
      </c>
      <c r="AE12">
        <f>'IDT-1'!C12</f>
        <v>0</v>
      </c>
      <c r="AF12" s="24"/>
      <c r="AG12">
        <f t="shared" si="2"/>
        <v>280.36001158699941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5.7858399999999994</v>
      </c>
      <c r="E13">
        <f>GT_NG!Q13</f>
        <v>8.0162177816391544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48.998207426376439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598.43210302679392</v>
      </c>
      <c r="P13" s="36">
        <v>16.372537197768132</v>
      </c>
      <c r="Q13" s="36">
        <v>10.596764346764347</v>
      </c>
      <c r="R13" s="38">
        <v>0</v>
      </c>
      <c r="S13" s="38">
        <v>0</v>
      </c>
      <c r="T13" s="37">
        <f>SUMPRODUCT(LTA!J13:AN13,LTA!J$101:AN$101,LTA!J$104:AN$104)</f>
        <v>25.06</v>
      </c>
      <c r="U13" s="37">
        <f>SUMPRODUCT(LTA!J13:AN13,LTA!J$102:AN$102,LTA!J$104:AN$104)</f>
        <v>60.679999999999993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-80</v>
      </c>
      <c r="AA13" s="75">
        <f>STOA!I13</f>
        <v>0</v>
      </c>
      <c r="AB13" s="75">
        <f>-STOA!O13</f>
        <v>-316.11</v>
      </c>
      <c r="AC13">
        <f t="shared" si="0"/>
        <v>10.593611034617629</v>
      </c>
      <c r="AD13">
        <f t="shared" si="1"/>
        <v>280.23805874472419</v>
      </c>
      <c r="AE13">
        <f>'IDT-1'!C13</f>
        <v>0</v>
      </c>
      <c r="AF13" s="24"/>
      <c r="AG13">
        <f t="shared" si="2"/>
        <v>280.23805874472419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5.7858399999999994</v>
      </c>
      <c r="E14">
        <f>GT_NG!Q14</f>
        <v>8.0162177816391544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48.998207426376439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598.43210302679392</v>
      </c>
      <c r="P14" s="36">
        <v>16.372537197768132</v>
      </c>
      <c r="Q14" s="36">
        <v>10.596764346764347</v>
      </c>
      <c r="R14" s="38">
        <v>0</v>
      </c>
      <c r="S14" s="38">
        <v>0</v>
      </c>
      <c r="T14" s="37">
        <f>SUMPRODUCT(LTA!J14:AN14,LTA!J$101:AN$101,LTA!J$104:AN$104)</f>
        <v>23.86</v>
      </c>
      <c r="U14" s="37">
        <f>SUMPRODUCT(LTA!J14:AN14,LTA!J$102:AN$102,LTA!J$104:AN$104)</f>
        <v>60.41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-85</v>
      </c>
      <c r="AA14" s="75">
        <f>STOA!I14</f>
        <v>0</v>
      </c>
      <c r="AB14" s="75">
        <f>-STOA!O14</f>
        <v>-316.11</v>
      </c>
      <c r="AC14">
        <f t="shared" si="0"/>
        <v>10.606676507792296</v>
      </c>
      <c r="AD14">
        <f t="shared" si="1"/>
        <v>275.75499327154961</v>
      </c>
      <c r="AE14">
        <f>'IDT-1'!C14</f>
        <v>0</v>
      </c>
      <c r="AF14" s="24"/>
      <c r="AG14">
        <f t="shared" si="2"/>
        <v>275.75499327154961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5.7858399999999994</v>
      </c>
      <c r="E15">
        <f>GT_NG!Q15</f>
        <v>8.0162177816391544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48.998207426376439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600.09267450705079</v>
      </c>
      <c r="P15" s="36">
        <v>16.372537197768132</v>
      </c>
      <c r="Q15" s="36">
        <v>10.596764346764347</v>
      </c>
      <c r="R15" s="38">
        <v>0</v>
      </c>
      <c r="S15" s="38">
        <v>0</v>
      </c>
      <c r="T15" s="37">
        <f>SUMPRODUCT(LTA!J15:AN15,LTA!J$101:AN$101,LTA!J$104:AN$104)</f>
        <v>22.66</v>
      </c>
      <c r="U15" s="37">
        <f>SUMPRODUCT(LTA!J15:AN15,LTA!J$102:AN$102,LTA!J$104:AN$104)</f>
        <v>59.98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-90</v>
      </c>
      <c r="AA15" s="75">
        <f>STOA!I15</f>
        <v>0</v>
      </c>
      <c r="AB15" s="75">
        <f>-STOA!O15</f>
        <v>-316.11</v>
      </c>
      <c r="AC15">
        <f t="shared" si="0"/>
        <v>10.615404465951343</v>
      </c>
      <c r="AD15">
        <f t="shared" si="1"/>
        <v>274.77683679364748</v>
      </c>
      <c r="AE15">
        <f>'IDT-1'!C15</f>
        <v>0</v>
      </c>
      <c r="AF15" s="24"/>
      <c r="AG15">
        <f t="shared" si="2"/>
        <v>274.77683679364748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5.7858399999999994</v>
      </c>
      <c r="E16">
        <f>GT_NG!Q16</f>
        <v>8.0162177816391544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48.998207426376439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600.09267450705079</v>
      </c>
      <c r="P16" s="36">
        <v>16.372537197768132</v>
      </c>
      <c r="Q16" s="36">
        <v>10.596764346764347</v>
      </c>
      <c r="R16" s="38">
        <v>0</v>
      </c>
      <c r="S16" s="38">
        <v>0</v>
      </c>
      <c r="T16" s="37">
        <f>SUMPRODUCT(LTA!J16:AN16,LTA!J$101:AN$101,LTA!J$104:AN$104)</f>
        <v>21.76</v>
      </c>
      <c r="U16" s="37">
        <f>SUMPRODUCT(LTA!J16:AN16,LTA!J$102:AN$102,LTA!J$104:AN$104)</f>
        <v>59.69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-90</v>
      </c>
      <c r="AA16" s="75">
        <f>STOA!I16</f>
        <v>0</v>
      </c>
      <c r="AB16" s="75">
        <f>-STOA!O16</f>
        <v>-316.11</v>
      </c>
      <c r="AC16">
        <f t="shared" si="0"/>
        <v>10.596937308226453</v>
      </c>
      <c r="AD16">
        <f t="shared" si="1"/>
        <v>274.60530395137226</v>
      </c>
      <c r="AE16">
        <f>'IDT-1'!C16</f>
        <v>0</v>
      </c>
      <c r="AF16" s="24"/>
      <c r="AG16">
        <f t="shared" si="2"/>
        <v>274.60530395137226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5.7858399999999994</v>
      </c>
      <c r="E17">
        <f>GT_NG!Q17</f>
        <v>8.0162177816391544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48.998207426376439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600.09267450705079</v>
      </c>
      <c r="P17" s="36">
        <v>16.372537197768132</v>
      </c>
      <c r="Q17" s="36">
        <v>10.596764346764347</v>
      </c>
      <c r="R17" s="38">
        <v>0</v>
      </c>
      <c r="S17" s="38">
        <v>0</v>
      </c>
      <c r="T17" s="37">
        <f>SUMPRODUCT(LTA!J17:AN17,LTA!J$101:AN$101,LTA!J$104:AN$104)</f>
        <v>20.56</v>
      </c>
      <c r="U17" s="37">
        <f>SUMPRODUCT(LTA!J17:AN17,LTA!J$102:AN$102,LTA!J$104:AN$104)</f>
        <v>59.37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-90</v>
      </c>
      <c r="AA17" s="75">
        <f>STOA!I17</f>
        <v>0</v>
      </c>
      <c r="AB17" s="75">
        <f>-STOA!O17</f>
        <v>-316.11</v>
      </c>
      <c r="AC17">
        <f t="shared" si="0"/>
        <v>10.550284677326896</v>
      </c>
      <c r="AD17">
        <f t="shared" si="1"/>
        <v>277.13195658227187</v>
      </c>
      <c r="AE17">
        <f>'IDT-1'!C17</f>
        <v>0</v>
      </c>
      <c r="AF17" s="24"/>
      <c r="AG17">
        <f t="shared" si="2"/>
        <v>277.13195658227187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5.7858399999999994</v>
      </c>
      <c r="E18">
        <f>GT_NG!Q18</f>
        <v>8.0162177816391544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48.998207426376439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600.09267450705079</v>
      </c>
      <c r="P18" s="36">
        <v>16.372537197768132</v>
      </c>
      <c r="Q18" s="36">
        <v>10.596764346764347</v>
      </c>
      <c r="R18" s="38">
        <v>0</v>
      </c>
      <c r="S18" s="38">
        <v>0</v>
      </c>
      <c r="T18" s="37">
        <f>SUMPRODUCT(LTA!J18:AN18,LTA!J$101:AN$101,LTA!J$104:AN$104)</f>
        <v>19.36</v>
      </c>
      <c r="U18" s="37">
        <f>SUMPRODUCT(LTA!J18:AN18,LTA!J$102:AN$102,LTA!J$104:AN$104)</f>
        <v>59.129999999999995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-90</v>
      </c>
      <c r="AA18" s="75">
        <f>STOA!I18</f>
        <v>0</v>
      </c>
      <c r="AB18" s="75">
        <f>-STOA!O18</f>
        <v>-316.11</v>
      </c>
      <c r="AC18">
        <f t="shared" si="0"/>
        <v>10.546659835051786</v>
      </c>
      <c r="AD18">
        <f t="shared" si="1"/>
        <v>274.69558142454702</v>
      </c>
      <c r="AE18">
        <f>'IDT-1'!C18</f>
        <v>0</v>
      </c>
      <c r="AF18" s="24"/>
      <c r="AG18">
        <f t="shared" si="2"/>
        <v>274.69558142454702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5.7858399999999994</v>
      </c>
      <c r="E19">
        <f>GT_NG!Q19</f>
        <v>8.0162177816391544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48.998207426376439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600.09267450705079</v>
      </c>
      <c r="P19" s="36">
        <v>16.372537197768132</v>
      </c>
      <c r="Q19" s="36">
        <v>10.596764346764347</v>
      </c>
      <c r="R19" s="38">
        <v>0</v>
      </c>
      <c r="S19" s="38">
        <v>0</v>
      </c>
      <c r="T19" s="37">
        <f>SUMPRODUCT(LTA!J19:AN19,LTA!J$101:AN$101,LTA!J$104:AN$104)</f>
        <v>18.46</v>
      </c>
      <c r="U19" s="37">
        <f>SUMPRODUCT(LTA!J19:AN19,LTA!J$102:AN$102,LTA!J$104:AN$104)</f>
        <v>58.489999999999995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-95</v>
      </c>
      <c r="AA19" s="75">
        <f>STOA!I19</f>
        <v>0</v>
      </c>
      <c r="AB19" s="75">
        <f>-STOA!O19</f>
        <v>-316.11</v>
      </c>
      <c r="AC19">
        <f t="shared" si="0"/>
        <v>10.321944891929562</v>
      </c>
      <c r="AD19">
        <f t="shared" si="1"/>
        <v>298.3802963676693</v>
      </c>
      <c r="AE19">
        <f>'IDT-1'!C19</f>
        <v>0</v>
      </c>
      <c r="AF19" s="24"/>
      <c r="AG19">
        <f t="shared" si="2"/>
        <v>298.3802963676693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5.7858399999999994</v>
      </c>
      <c r="E20">
        <f>GT_NG!Q20</f>
        <v>8.0162177816391544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48.998207426376439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604.12407579606088</v>
      </c>
      <c r="P20" s="36">
        <v>16.372537197768132</v>
      </c>
      <c r="Q20" s="36">
        <v>10.596764346764347</v>
      </c>
      <c r="R20" s="38">
        <v>0</v>
      </c>
      <c r="S20" s="38">
        <v>0</v>
      </c>
      <c r="T20" s="37">
        <f>SUMPRODUCT(LTA!J20:AN20,LTA!J$101:AN$101,LTA!J$104:AN$104)</f>
        <v>17.86</v>
      </c>
      <c r="U20" s="37">
        <f>SUMPRODUCT(LTA!J20:AN20,LTA!J$102:AN$102,LTA!J$104:AN$104)</f>
        <v>58.12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-90</v>
      </c>
      <c r="AA20" s="75">
        <f>STOA!I20</f>
        <v>0</v>
      </c>
      <c r="AB20" s="75">
        <f>-STOA!O20</f>
        <v>-316.11</v>
      </c>
      <c r="AC20">
        <f t="shared" si="0"/>
        <v>10.32224718958258</v>
      </c>
      <c r="AD20">
        <f t="shared" si="1"/>
        <v>304.44139535902633</v>
      </c>
      <c r="AE20">
        <f>'IDT-1'!C20</f>
        <v>0</v>
      </c>
      <c r="AF20" s="24"/>
      <c r="AG20">
        <f t="shared" si="2"/>
        <v>304.44139535902633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5.7858399999999994</v>
      </c>
      <c r="E21">
        <f>GT_NG!Q21</f>
        <v>8.0162177816391544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48.998207426376439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602.46350431580402</v>
      </c>
      <c r="P21" s="36">
        <v>16.372537197768132</v>
      </c>
      <c r="Q21" s="36">
        <v>10.596764346764347</v>
      </c>
      <c r="R21" s="38">
        <v>0</v>
      </c>
      <c r="S21" s="38">
        <v>0</v>
      </c>
      <c r="T21" s="37">
        <f>SUMPRODUCT(LTA!J21:AN21,LTA!J$101:AN$101,LTA!J$104:AN$104)</f>
        <v>16.66</v>
      </c>
      <c r="U21" s="37">
        <f>SUMPRODUCT(LTA!J21:AN21,LTA!J$102:AN$102,LTA!J$104:AN$104)</f>
        <v>57.879999999999995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-75</v>
      </c>
      <c r="AA21" s="75">
        <f>STOA!I21</f>
        <v>0</v>
      </c>
      <c r="AB21" s="75">
        <f>-STOA!O21</f>
        <v>-316.11</v>
      </c>
      <c r="AC21">
        <f t="shared" si="0"/>
        <v>10.186077338724862</v>
      </c>
      <c r="AD21">
        <f t="shared" si="1"/>
        <v>314.47699372962711</v>
      </c>
      <c r="AE21">
        <f>'IDT-1'!C21</f>
        <v>0</v>
      </c>
      <c r="AF21" s="24"/>
      <c r="AG21">
        <f t="shared" si="2"/>
        <v>314.47699372962711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5.7858399999999994</v>
      </c>
      <c r="E22">
        <f>GT_NG!Q22</f>
        <v>8.0162177816391544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48.998207426376439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602.46350431580402</v>
      </c>
      <c r="P22" s="36">
        <v>16.372537197768132</v>
      </c>
      <c r="Q22" s="36">
        <v>10.596764346764347</v>
      </c>
      <c r="R22" s="38">
        <v>0</v>
      </c>
      <c r="S22" s="38">
        <v>0</v>
      </c>
      <c r="T22" s="37">
        <f>SUMPRODUCT(LTA!J22:AN22,LTA!J$101:AN$101,LTA!J$104:AN$104)</f>
        <v>15.46</v>
      </c>
      <c r="U22" s="37">
        <f>SUMPRODUCT(LTA!J22:AN22,LTA!J$102:AN$102,LTA!J$104:AN$104)</f>
        <v>57.66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-55</v>
      </c>
      <c r="AA22" s="75">
        <f>STOA!I22</f>
        <v>0</v>
      </c>
      <c r="AB22" s="75">
        <f>-STOA!O22</f>
        <v>-316.11</v>
      </c>
      <c r="AC22">
        <f t="shared" si="0"/>
        <v>10.072495446026192</v>
      </c>
      <c r="AD22">
        <f t="shared" si="1"/>
        <v>325.17057562232583</v>
      </c>
      <c r="AE22">
        <f>'IDT-1'!C22</f>
        <v>0</v>
      </c>
      <c r="AF22" s="24"/>
      <c r="AG22">
        <f t="shared" si="2"/>
        <v>325.17057562232583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5.7858399999999994</v>
      </c>
      <c r="E23">
        <f>GT_NG!Q23</f>
        <v>8.2552937667760222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48.998207426376439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607.17442398821163</v>
      </c>
      <c r="P23" s="36">
        <v>16.372537197768132</v>
      </c>
      <c r="Q23" s="36">
        <v>10.596764346764347</v>
      </c>
      <c r="R23" s="38">
        <v>0</v>
      </c>
      <c r="S23" s="38">
        <v>0</v>
      </c>
      <c r="T23" s="37">
        <f>SUMPRODUCT(LTA!J23:AN23,LTA!J$101:AN$101,LTA!J$104:AN$104)</f>
        <v>14.86</v>
      </c>
      <c r="U23" s="37">
        <f>SUMPRODUCT(LTA!J23:AN23,LTA!J$102:AN$102,LTA!J$104:AN$104)</f>
        <v>54.819999999999993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-90</v>
      </c>
      <c r="AA23" s="75">
        <f>STOA!I23</f>
        <v>0</v>
      </c>
      <c r="AB23" s="75">
        <f>-STOA!O23</f>
        <v>-276.11</v>
      </c>
      <c r="AC23">
        <f t="shared" si="0"/>
        <v>9.8903427818771164</v>
      </c>
      <c r="AD23">
        <f t="shared" si="1"/>
        <v>349.86272394401936</v>
      </c>
      <c r="AE23">
        <f>'IDT-1'!C23</f>
        <v>0</v>
      </c>
      <c r="AF23" s="24"/>
      <c r="AG23">
        <f t="shared" si="2"/>
        <v>349.86272394401936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-41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5.7858399999999994</v>
      </c>
      <c r="E24">
        <f>GT_NG!Q24</f>
        <v>8.0167014613778704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48.998207426376439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614.697821863439</v>
      </c>
      <c r="P24" s="36">
        <v>15.53</v>
      </c>
      <c r="Q24" s="36">
        <v>10.592820239680425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54.819999999999993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-65</v>
      </c>
      <c r="AA24" s="75">
        <f>STOA!I24</f>
        <v>0</v>
      </c>
      <c r="AB24" s="75">
        <f>-STOA!O24</f>
        <v>-276.11</v>
      </c>
      <c r="AC24">
        <f t="shared" si="0"/>
        <v>9.7706207089300339</v>
      </c>
      <c r="AD24">
        <f t="shared" si="1"/>
        <v>373.89077028194362</v>
      </c>
      <c r="AE24">
        <f>'IDT-1'!C24</f>
        <v>0</v>
      </c>
      <c r="AF24" s="24"/>
      <c r="AG24">
        <f t="shared" si="2"/>
        <v>373.89077028194362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5.7858399999999994</v>
      </c>
      <c r="E25">
        <f>GT_NG!Q25</f>
        <v>8.0167014613778704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48.998207426376439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619.67475120778909</v>
      </c>
      <c r="P25" s="36">
        <v>16.37</v>
      </c>
      <c r="Q25" s="36">
        <v>10.59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54.819999999999993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-55</v>
      </c>
      <c r="AA25" s="75">
        <f>STOA!I25</f>
        <v>0</v>
      </c>
      <c r="AB25" s="75">
        <f>-STOA!O25</f>
        <v>-276.11</v>
      </c>
      <c r="AC25">
        <f t="shared" si="0"/>
        <v>9.5737956513874778</v>
      </c>
      <c r="AD25">
        <f t="shared" si="1"/>
        <v>408.901704444156</v>
      </c>
      <c r="AE25">
        <f>'IDT-1'!C25</f>
        <v>0</v>
      </c>
      <c r="AF25" s="24"/>
      <c r="AG25">
        <f t="shared" si="2"/>
        <v>408.901704444156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5.7858399999999994</v>
      </c>
      <c r="E26">
        <f>GT_NG!Q26</f>
        <v>8.0167014613778704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48.998207426376439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634.67818271262195</v>
      </c>
      <c r="P26" s="36">
        <v>16.37</v>
      </c>
      <c r="Q26" s="36">
        <v>10.59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54.819999999999993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</v>
      </c>
      <c r="AA26" s="75">
        <f>STOA!I26</f>
        <v>0</v>
      </c>
      <c r="AB26" s="75">
        <f>-STOA!O26</f>
        <v>-276.11</v>
      </c>
      <c r="AC26">
        <f t="shared" si="0"/>
        <v>9.4880455329058471</v>
      </c>
      <c r="AD26">
        <f t="shared" si="1"/>
        <v>448.99088606747046</v>
      </c>
      <c r="AE26">
        <f>'IDT-1'!C26</f>
        <v>0</v>
      </c>
      <c r="AF26" s="24"/>
      <c r="AG26">
        <f t="shared" si="2"/>
        <v>448.99088606747046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5.7858399999999994</v>
      </c>
      <c r="E27">
        <f>GT_NG!Q27</f>
        <v>8.0162177816391544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668.22836650445402</v>
      </c>
      <c r="P27" s="36">
        <v>16.37</v>
      </c>
      <c r="Q27" s="36">
        <v>10.59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54.819999999999993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9.6927058245921316</v>
      </c>
      <c r="AD27">
        <f t="shared" si="1"/>
        <v>491.44771846150121</v>
      </c>
      <c r="AE27">
        <f>'IDT-1'!C27</f>
        <v>0</v>
      </c>
      <c r="AF27" s="24"/>
      <c r="AG27">
        <f t="shared" si="2"/>
        <v>491.44771846150121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5.7858399999999994</v>
      </c>
      <c r="E28">
        <f>GT_NG!Q28</f>
        <v>8.0162177816391544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706.20491265566579</v>
      </c>
      <c r="P28" s="36">
        <v>34.04</v>
      </c>
      <c r="Q28" s="36">
        <v>10.59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54.819999999999993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10.160136812262309</v>
      </c>
      <c r="AD28">
        <f t="shared" si="1"/>
        <v>546.62683362504265</v>
      </c>
      <c r="AE28">
        <f>'IDT-1'!C28</f>
        <v>0</v>
      </c>
      <c r="AF28" s="24"/>
      <c r="AG28">
        <f t="shared" si="2"/>
        <v>546.62683362504265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5.7858399999999994</v>
      </c>
      <c r="E29">
        <f>GT_NG!Q29</f>
        <v>8.0162177816391544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745.10426143607845</v>
      </c>
      <c r="P29" s="36">
        <v>34.04</v>
      </c>
      <c r="Q29" s="36">
        <v>22.06675154548131</v>
      </c>
      <c r="R29" s="38">
        <v>0.27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83.71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10.972249736322931</v>
      </c>
      <c r="AD29">
        <f t="shared" si="1"/>
        <v>608.35082102687602</v>
      </c>
      <c r="AE29">
        <f>'IDT-1'!C29</f>
        <v>0</v>
      </c>
      <c r="AF29" s="24"/>
      <c r="AG29">
        <f t="shared" si="2"/>
        <v>608.35082102687602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5.7858399999999994</v>
      </c>
      <c r="E30">
        <f>GT_NG!Q30</f>
        <v>8.0162177816391544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841.4949244221325</v>
      </c>
      <c r="P30" s="36">
        <v>34.04</v>
      </c>
      <c r="Q30" s="36">
        <v>22.06</v>
      </c>
      <c r="R30" s="38">
        <v>1.06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107.53999999999999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12.420711636393083</v>
      </c>
      <c r="AD30">
        <f t="shared" si="1"/>
        <v>676.90627056737856</v>
      </c>
      <c r="AE30">
        <f>'IDT-1'!C30</f>
        <v>0</v>
      </c>
      <c r="AF30" s="24"/>
      <c r="AG30">
        <f t="shared" si="2"/>
        <v>676.90627056737856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5.7858399999999994</v>
      </c>
      <c r="E31">
        <f>GT_NG!Q31</f>
        <v>8.0162177816391544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841.80532776223799</v>
      </c>
      <c r="P31" s="36">
        <v>34.04</v>
      </c>
      <c r="Q31" s="36">
        <v>22.06</v>
      </c>
      <c r="R31" s="38">
        <v>3.19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107.53999999999999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12.398855235825526</v>
      </c>
      <c r="AD31">
        <f t="shared" si="1"/>
        <v>684.36853030805173</v>
      </c>
      <c r="AE31">
        <f>'IDT-1'!C31</f>
        <v>10</v>
      </c>
      <c r="AF31" s="24"/>
      <c r="AG31">
        <f t="shared" si="2"/>
        <v>694.36853030805173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5.7858399999999994</v>
      </c>
      <c r="E32">
        <f>GT_NG!Q32</f>
        <v>8.0162177816391544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842.55279077199737</v>
      </c>
      <c r="P32" s="36">
        <v>34.04</v>
      </c>
      <c r="Q32" s="36">
        <v>22.06</v>
      </c>
      <c r="R32" s="38">
        <v>6.7000000000000011</v>
      </c>
      <c r="S32" s="38">
        <v>0</v>
      </c>
      <c r="T32" s="37">
        <f>SUMPRODUCT(LTA!J32:AN32,LTA!J$101:AN$101,LTA!J$104:AN$104)</f>
        <v>13.35</v>
      </c>
      <c r="U32" s="37">
        <f>SUMPRODUCT(LTA!J32:AN32,LTA!J$102:AN$102,LTA!J$104:AN$104)</f>
        <v>107.53999999999999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12.434785925107505</v>
      </c>
      <c r="AD32">
        <f t="shared" si="1"/>
        <v>688.61006262852902</v>
      </c>
      <c r="AE32">
        <f>'IDT-1'!C32</f>
        <v>50</v>
      </c>
      <c r="AF32" s="24"/>
      <c r="AG32">
        <f t="shared" si="2"/>
        <v>738.61006262852902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5.7858399999999994</v>
      </c>
      <c r="E33">
        <f>GT_NG!Q33</f>
        <v>8.0162177816391544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828.85628101012026</v>
      </c>
      <c r="P33" s="36">
        <v>34.04</v>
      </c>
      <c r="Q33" s="36">
        <v>22.06</v>
      </c>
      <c r="R33" s="38">
        <v>11.44</v>
      </c>
      <c r="S33" s="38">
        <v>0</v>
      </c>
      <c r="T33" s="37">
        <f>SUMPRODUCT(LTA!J33:AN33,LTA!J$101:AN$101,LTA!J$104:AN$104)</f>
        <v>15.7</v>
      </c>
      <c r="U33" s="37">
        <f>SUMPRODUCT(LTA!J33:AN33,LTA!J$102:AN$102,LTA!J$104:AN$104)</f>
        <v>107.53999999999999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12.514829766705962</v>
      </c>
      <c r="AD33">
        <f t="shared" si="1"/>
        <v>665.92350902505348</v>
      </c>
      <c r="AE33">
        <f>'IDT-1'!C33</f>
        <v>95</v>
      </c>
      <c r="AF33" s="24"/>
      <c r="AG33">
        <f t="shared" si="2"/>
        <v>760.92350902505348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5.7858399999999994</v>
      </c>
      <c r="E34">
        <f>GT_NG!Q34</f>
        <v>8.0162177816391544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799.1562927349496</v>
      </c>
      <c r="P34" s="36">
        <v>34.04</v>
      </c>
      <c r="Q34" s="36">
        <v>22.06</v>
      </c>
      <c r="R34" s="38">
        <v>18.600000000000001</v>
      </c>
      <c r="S34" s="38">
        <v>0</v>
      </c>
      <c r="T34" s="37">
        <f>SUMPRODUCT(LTA!J34:AN34,LTA!J$101:AN$101,LTA!J$104:AN$104)</f>
        <v>23.77</v>
      </c>
      <c r="U34" s="37">
        <f>SUMPRODUCT(LTA!J34:AN34,LTA!J$102:AN$102,LTA!J$104:AN$104)</f>
        <v>107.53999999999999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12.317041445670526</v>
      </c>
      <c r="AD34">
        <f t="shared" si="1"/>
        <v>660.65130907091827</v>
      </c>
      <c r="AE34">
        <f>'IDT-1'!C34</f>
        <v>120</v>
      </c>
      <c r="AF34" s="24"/>
      <c r="AG34">
        <f t="shared" si="2"/>
        <v>780.65130907091827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5.7858399999999994</v>
      </c>
      <c r="E35">
        <f>GT_NG!Q35</f>
        <v>8.0162177816391544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782.19890487361272</v>
      </c>
      <c r="P35" s="36">
        <v>34.04</v>
      </c>
      <c r="Q35" s="36">
        <v>22.06</v>
      </c>
      <c r="R35" s="38">
        <v>23.75</v>
      </c>
      <c r="S35" s="38">
        <v>0</v>
      </c>
      <c r="T35" s="37">
        <f>SUMPRODUCT(LTA!J35:AN35,LTA!J$101:AN$101,LTA!J$104:AN$104)</f>
        <v>32.26</v>
      </c>
      <c r="U35" s="37">
        <f>SUMPRODUCT(LTA!J35:AN35,LTA!J$102:AN$102,LTA!J$104:AN$104)</f>
        <v>68.3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5.6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11.515122977792617</v>
      </c>
      <c r="AD35">
        <f t="shared" si="1"/>
        <v>698.54583967745896</v>
      </c>
      <c r="AE35">
        <f>'IDT-1'!C35</f>
        <v>83.100999999999999</v>
      </c>
      <c r="AF35" s="24"/>
      <c r="AG35">
        <f t="shared" si="2"/>
        <v>781.64683967745896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-54</v>
      </c>
      <c r="AM35" s="34">
        <f>RTM_PXI!I35</f>
        <v>0</v>
      </c>
      <c r="AN35" s="34">
        <f>RTM_PXI!O35</f>
        <v>0</v>
      </c>
      <c r="AO35" s="148">
        <f>GDAM_IEX!I35</f>
        <v>8.0500000000000007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5.7858399999999994</v>
      </c>
      <c r="E36">
        <f>GT_NG!Q36</f>
        <v>8.0162177816391544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771.28441055551968</v>
      </c>
      <c r="P36" s="36">
        <v>34.04</v>
      </c>
      <c r="Q36" s="36">
        <v>22.06</v>
      </c>
      <c r="R36" s="38">
        <v>23.75</v>
      </c>
      <c r="S36" s="38">
        <v>0</v>
      </c>
      <c r="T36" s="37">
        <f>SUMPRODUCT(LTA!J36:AN36,LTA!J$101:AN$101,LTA!J$104:AN$104)</f>
        <v>41.15</v>
      </c>
      <c r="U36" s="37">
        <f>SUMPRODUCT(LTA!J36:AN36,LTA!J$102:AN$102,LTA!J$104:AN$104)</f>
        <v>68.3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6.61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11.439219332821965</v>
      </c>
      <c r="AD36">
        <f t="shared" si="1"/>
        <v>713.68724900433665</v>
      </c>
      <c r="AE36">
        <f>'IDT-1'!C36</f>
        <v>75.983000000000004</v>
      </c>
      <c r="AF36" s="24"/>
      <c r="AG36">
        <f t="shared" si="2"/>
        <v>789.67024900433671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48">
        <f>GDAM_IEX!I36</f>
        <v>12.13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5.7858399999999994</v>
      </c>
      <c r="E37">
        <f>GT_NG!Q37</f>
        <v>8.0162177816391544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758.63494478839698</v>
      </c>
      <c r="P37" s="36">
        <v>34.04</v>
      </c>
      <c r="Q37" s="36">
        <v>22.06</v>
      </c>
      <c r="R37" s="38">
        <v>23.75</v>
      </c>
      <c r="S37" s="38">
        <v>0</v>
      </c>
      <c r="T37" s="37">
        <f>SUMPRODUCT(LTA!J37:AN37,LTA!J$101:AN$101,LTA!J$104:AN$104)</f>
        <v>52.92</v>
      </c>
      <c r="U37" s="37">
        <f>SUMPRODUCT(LTA!J37:AN37,LTA!J$102:AN$102,LTA!J$104:AN$104)</f>
        <v>68.3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8.92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11.459829504928358</v>
      </c>
      <c r="AD37">
        <f t="shared" si="1"/>
        <v>720.1371730651075</v>
      </c>
      <c r="AE37">
        <f>'IDT-1'!C37</f>
        <v>71.427999999999997</v>
      </c>
      <c r="AF37" s="24"/>
      <c r="AG37">
        <f t="shared" si="2"/>
        <v>791.5651730651075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-40</v>
      </c>
      <c r="AM37" s="34">
        <f>RTM_PXI!I37</f>
        <v>0</v>
      </c>
      <c r="AN37" s="34">
        <f>RTM_PXI!O37</f>
        <v>0</v>
      </c>
      <c r="AO37" s="148">
        <f>GDAM_IEX!I37</f>
        <v>15.17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5.7858399999999994</v>
      </c>
      <c r="E38">
        <f>GT_NG!Q38</f>
        <v>8.0162177816391544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754.46827049981596</v>
      </c>
      <c r="P38" s="36">
        <v>34.04</v>
      </c>
      <c r="Q38" s="36">
        <v>22.06</v>
      </c>
      <c r="R38" s="38">
        <v>23.75</v>
      </c>
      <c r="S38" s="38">
        <v>0</v>
      </c>
      <c r="T38" s="37">
        <f>SUMPRODUCT(LTA!J38:AN38,LTA!J$101:AN$101,LTA!J$104:AN$104)</f>
        <v>64.08</v>
      </c>
      <c r="U38" s="37">
        <f>SUMPRODUCT(LTA!J38:AN38,LTA!J$102:AN$102,LTA!J$104:AN$104)</f>
        <v>68.3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12.87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11.561077440904278</v>
      </c>
      <c r="AD38">
        <f t="shared" si="1"/>
        <v>732.08925084055068</v>
      </c>
      <c r="AE38">
        <f>'IDT-1'!C38</f>
        <v>71.986999999999995</v>
      </c>
      <c r="AF38" s="24"/>
      <c r="AG38">
        <f t="shared" si="2"/>
        <v>804.07625084055064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-40</v>
      </c>
      <c r="AM38" s="34">
        <f>RTM_PXI!I38</f>
        <v>0</v>
      </c>
      <c r="AN38" s="34">
        <f>RTM_PXI!O38</f>
        <v>0</v>
      </c>
      <c r="AO38" s="148">
        <f>GDAM_IEX!I38</f>
        <v>16.28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5.7858399999999994</v>
      </c>
      <c r="E39">
        <f>GT_NG!Q39</f>
        <v>7.9482127779341392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751.37761182652616</v>
      </c>
      <c r="P39" s="36">
        <v>34.04</v>
      </c>
      <c r="Q39" s="36">
        <v>22.06</v>
      </c>
      <c r="R39" s="38">
        <v>23.75</v>
      </c>
      <c r="S39" s="38">
        <v>0</v>
      </c>
      <c r="T39" s="37">
        <f>SUMPRODUCT(LTA!J39:AN39,LTA!J$101:AN$101,LTA!J$104:AN$104)</f>
        <v>80.78</v>
      </c>
      <c r="U39" s="37">
        <f>SUMPRODUCT(LTA!J39:AN39,LTA!J$102:AN$102,LTA!J$104:AN$104)</f>
        <v>67.48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2.34</v>
      </c>
      <c r="Z39" s="34">
        <f>IEX!O39</f>
        <v>0</v>
      </c>
      <c r="AA39" s="75">
        <f>STOA!I39</f>
        <v>29.86</v>
      </c>
      <c r="AB39" s="75">
        <f>-STOA!O39</f>
        <v>-275</v>
      </c>
      <c r="AC39">
        <f t="shared" si="0"/>
        <v>11.989813924589523</v>
      </c>
      <c r="AD39">
        <f t="shared" si="1"/>
        <v>728.47185067987039</v>
      </c>
      <c r="AE39">
        <f>'IDT-1'!C39</f>
        <v>76.281999999999996</v>
      </c>
      <c r="AF39" s="24"/>
      <c r="AG39">
        <f t="shared" si="2"/>
        <v>804.75385067987042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-67</v>
      </c>
      <c r="AM39" s="34">
        <f>RTM_PXI!I39</f>
        <v>0</v>
      </c>
      <c r="AN39" s="34">
        <f>RTM_PXI!O39</f>
        <v>0</v>
      </c>
      <c r="AO39" s="148">
        <f>GDAM_IEX!I39</f>
        <v>8.0399999999999991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5.7858399999999994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759.07412931891747</v>
      </c>
      <c r="P40" s="36">
        <v>34.04</v>
      </c>
      <c r="Q40" s="36">
        <v>22.06</v>
      </c>
      <c r="R40" s="38">
        <v>23.75</v>
      </c>
      <c r="S40" s="38">
        <v>0</v>
      </c>
      <c r="T40" s="37">
        <f>SUMPRODUCT(LTA!J40:AN40,LTA!J$101:AN$101,LTA!J$104:AN$104)</f>
        <v>98.5</v>
      </c>
      <c r="U40" s="37">
        <f>SUMPRODUCT(LTA!J40:AN40,LTA!J$102:AN$102,LTA!J$104:AN$104)</f>
        <v>67.48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3.82</v>
      </c>
      <c r="Z40" s="34">
        <f>IEX!O40</f>
        <v>0</v>
      </c>
      <c r="AA40" s="75">
        <f>STOA!I40</f>
        <v>29.86</v>
      </c>
      <c r="AB40" s="75">
        <f>-STOA!O40</f>
        <v>-275</v>
      </c>
      <c r="AC40">
        <f t="shared" si="0"/>
        <v>12.213391891867341</v>
      </c>
      <c r="AD40">
        <f t="shared" si="1"/>
        <v>768.92399549259744</v>
      </c>
      <c r="AE40">
        <f>'IDT-1'!C40</f>
        <v>62.552</v>
      </c>
      <c r="AF40" s="24"/>
      <c r="AG40">
        <f t="shared" si="2"/>
        <v>831.47599549259746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-60</v>
      </c>
      <c r="AM40" s="34">
        <f>RTM_PXI!I40</f>
        <v>0</v>
      </c>
      <c r="AN40" s="34">
        <f>RTM_PXI!O40</f>
        <v>0</v>
      </c>
      <c r="AO40" s="148">
        <f>GDAM_IEX!I40</f>
        <v>14.24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5.7858399999999994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759.1070386460807</v>
      </c>
      <c r="P41" s="36">
        <v>34.04</v>
      </c>
      <c r="Q41" s="36">
        <v>22.06</v>
      </c>
      <c r="R41" s="38">
        <v>26.3</v>
      </c>
      <c r="S41" s="38">
        <v>0</v>
      </c>
      <c r="T41" s="37">
        <f>SUMPRODUCT(LTA!J41:AN41,LTA!J$101:AN$101,LTA!J$104:AN$104)</f>
        <v>88.89</v>
      </c>
      <c r="U41" s="37">
        <f>SUMPRODUCT(LTA!J41:AN41,LTA!J$102:AN$102,LTA!J$104:AN$104)</f>
        <v>67.48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7.44</v>
      </c>
      <c r="Z41" s="34">
        <f>IEX!O41</f>
        <v>0</v>
      </c>
      <c r="AA41" s="75">
        <f>STOA!I41</f>
        <v>29.86</v>
      </c>
      <c r="AB41" s="75">
        <f>-STOA!O41</f>
        <v>-275</v>
      </c>
      <c r="AC41">
        <f t="shared" si="0"/>
        <v>12.096854860267952</v>
      </c>
      <c r="AD41">
        <f t="shared" si="1"/>
        <v>799.35344185136</v>
      </c>
      <c r="AE41">
        <f>'IDT-1'!C41</f>
        <v>47.021999999999998</v>
      </c>
      <c r="AF41" s="24"/>
      <c r="AG41">
        <f t="shared" si="2"/>
        <v>846.37544185136005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-38</v>
      </c>
      <c r="AM41" s="34">
        <f>RTM_PXI!I41</f>
        <v>0</v>
      </c>
      <c r="AN41" s="34">
        <f>RTM_PXI!O41</f>
        <v>0</v>
      </c>
      <c r="AO41" s="148">
        <f>GDAM_IEX!I41</f>
        <v>25.96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5.7858399999999994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751.41052115368939</v>
      </c>
      <c r="P42" s="36">
        <v>34.04</v>
      </c>
      <c r="Q42" s="36">
        <v>22.06</v>
      </c>
      <c r="R42" s="38">
        <v>26.3</v>
      </c>
      <c r="S42" s="38">
        <v>0</v>
      </c>
      <c r="T42" s="37">
        <f>SUMPRODUCT(LTA!J42:AN42,LTA!J$101:AN$101,LTA!J$104:AN$104)</f>
        <v>104.12</v>
      </c>
      <c r="U42" s="37">
        <f>SUMPRODUCT(LTA!J42:AN42,LTA!J$102:AN$102,LTA!J$104:AN$104)</f>
        <v>67.48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10.39</v>
      </c>
      <c r="Z42" s="34">
        <f>IEX!O42</f>
        <v>0</v>
      </c>
      <c r="AA42" s="75">
        <f>STOA!I42</f>
        <v>29.86</v>
      </c>
      <c r="AB42" s="75">
        <f>-STOA!O42</f>
        <v>-275</v>
      </c>
      <c r="AC42">
        <f t="shared" si="0"/>
        <v>12.317235901956312</v>
      </c>
      <c r="AD42">
        <f t="shared" si="1"/>
        <v>815.32654331728043</v>
      </c>
      <c r="AE42">
        <f>'IDT-1'!C42</f>
        <v>42.143999999999998</v>
      </c>
      <c r="AF42" s="24"/>
      <c r="AG42">
        <f t="shared" si="2"/>
        <v>857.47054331728043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-43</v>
      </c>
      <c r="AM42" s="34">
        <f>RTM_PXI!I42</f>
        <v>0</v>
      </c>
      <c r="AN42" s="34">
        <f>RTM_PXI!O42</f>
        <v>0</v>
      </c>
      <c r="AO42" s="148">
        <f>GDAM_IEX!I42</f>
        <v>36.67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5.7858399999999994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751.14046801528366</v>
      </c>
      <c r="P43" s="36">
        <v>34.04</v>
      </c>
      <c r="Q43" s="36">
        <v>22.06</v>
      </c>
      <c r="R43" s="38">
        <v>26.3</v>
      </c>
      <c r="S43" s="38">
        <v>0</v>
      </c>
      <c r="T43" s="37">
        <f>SUMPRODUCT(LTA!J43:AN43,LTA!J$101:AN$101,LTA!J$104:AN$104)</f>
        <v>123.7</v>
      </c>
      <c r="U43" s="37">
        <f>SUMPRODUCT(LTA!J43:AN43,LTA!J$102:AN$102,LTA!J$104:AN$104)</f>
        <v>67.48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7.31</v>
      </c>
      <c r="Z43" s="34">
        <f>IEX!O43</f>
        <v>0</v>
      </c>
      <c r="AA43" s="75">
        <f>STOA!I43</f>
        <v>29.86</v>
      </c>
      <c r="AB43" s="75">
        <f>-STOA!O43</f>
        <v>-275</v>
      </c>
      <c r="AC43">
        <f t="shared" si="0"/>
        <v>12.711441559667923</v>
      </c>
      <c r="AD43">
        <f t="shared" si="1"/>
        <v>847.80228452116285</v>
      </c>
      <c r="AE43">
        <f>'IDT-1'!C43</f>
        <v>45.887999999999998</v>
      </c>
      <c r="AF43" s="24"/>
      <c r="AG43">
        <f t="shared" si="2"/>
        <v>893.69028452116288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-50</v>
      </c>
      <c r="AM43" s="34">
        <f>RTM_PXI!I43</f>
        <v>0</v>
      </c>
      <c r="AN43" s="34">
        <f>RTM_PXI!O43</f>
        <v>0</v>
      </c>
      <c r="AO43" s="148">
        <f>GDAM_IEX!I43</f>
        <v>60.31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5.7858399999999994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751.14046801528366</v>
      </c>
      <c r="P44" s="36">
        <v>34.04</v>
      </c>
      <c r="Q44" s="36">
        <v>22.06</v>
      </c>
      <c r="R44" s="38">
        <v>26.3</v>
      </c>
      <c r="S44" s="38">
        <v>0</v>
      </c>
      <c r="T44" s="37">
        <f>SUMPRODUCT(LTA!J44:AN44,LTA!J$101:AN$101,LTA!J$104:AN$104)</f>
        <v>149.53</v>
      </c>
      <c r="U44" s="37">
        <f>SUMPRODUCT(LTA!J44:AN44,LTA!J$102:AN$102,LTA!J$104:AN$104)</f>
        <v>67.48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3.21</v>
      </c>
      <c r="Z44" s="34">
        <f>IEX!O44</f>
        <v>0</v>
      </c>
      <c r="AA44" s="75">
        <f>STOA!I44</f>
        <v>29.86</v>
      </c>
      <c r="AB44" s="75">
        <f>-STOA!O44</f>
        <v>-275</v>
      </c>
      <c r="AC44">
        <f t="shared" si="0"/>
        <v>12.985515871890597</v>
      </c>
      <c r="AD44">
        <f t="shared" si="1"/>
        <v>837.97821020894048</v>
      </c>
      <c r="AE44">
        <f>'IDT-1'!C44</f>
        <v>52.328000000000003</v>
      </c>
      <c r="AF44" s="24"/>
      <c r="AG44">
        <f t="shared" si="2"/>
        <v>890.30621020894046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-71</v>
      </c>
      <c r="AM44" s="34">
        <f>RTM_PXI!I44</f>
        <v>0</v>
      </c>
      <c r="AN44" s="34">
        <f>RTM_PXI!O44</f>
        <v>0</v>
      </c>
      <c r="AO44" s="148">
        <f>GDAM_IEX!I44</f>
        <v>50.03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5.7858399999999994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747.10906672627357</v>
      </c>
      <c r="P45" s="36">
        <v>34.04</v>
      </c>
      <c r="Q45" s="36">
        <v>22.06</v>
      </c>
      <c r="R45" s="38">
        <v>26.3</v>
      </c>
      <c r="S45" s="38">
        <v>0</v>
      </c>
      <c r="T45" s="37">
        <f>SUMPRODUCT(LTA!J45:AN45,LTA!J$101:AN$101,LTA!J$104:AN$104)</f>
        <v>158.84</v>
      </c>
      <c r="U45" s="37">
        <f>SUMPRODUCT(LTA!J45:AN45,LTA!J$102:AN$102,LTA!J$104:AN$104)</f>
        <v>67.48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12.944337154713578</v>
      </c>
      <c r="AD45">
        <f t="shared" si="1"/>
        <v>845.16798763710744</v>
      </c>
      <c r="AE45">
        <f>'IDT-1'!C45</f>
        <v>51.744</v>
      </c>
      <c r="AF45" s="24"/>
      <c r="AG45">
        <f t="shared" si="2"/>
        <v>896.91198763710747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-65</v>
      </c>
      <c r="AM45" s="34">
        <f>RTM_PXI!I45</f>
        <v>0</v>
      </c>
      <c r="AN45" s="34">
        <f>RTM_PXI!O45</f>
        <v>0</v>
      </c>
      <c r="AO45" s="148">
        <f>GDAM_IEX!I45</f>
        <v>78.97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5.7858399999999994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747.10906672627357</v>
      </c>
      <c r="P46" s="36">
        <v>34.04</v>
      </c>
      <c r="Q46" s="36">
        <v>22.06</v>
      </c>
      <c r="R46" s="38">
        <v>26.3</v>
      </c>
      <c r="S46" s="38">
        <v>0</v>
      </c>
      <c r="T46" s="37">
        <f>SUMPRODUCT(LTA!J46:AN46,LTA!J$101:AN$101,LTA!J$104:AN$104)</f>
        <v>179.05</v>
      </c>
      <c r="U46" s="37">
        <f>SUMPRODUCT(LTA!J46:AN46,LTA!J$102:AN$102,LTA!J$104:AN$104)</f>
        <v>67.48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12.756648523814022</v>
      </c>
      <c r="AD46">
        <f t="shared" si="1"/>
        <v>831.04567626800713</v>
      </c>
      <c r="AE46">
        <f>'IDT-1'!C46</f>
        <v>56.154000000000003</v>
      </c>
      <c r="AF46" s="24"/>
      <c r="AG46">
        <f t="shared" si="2"/>
        <v>887.19967626800712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-61</v>
      </c>
      <c r="AM46" s="34">
        <f>RTM_PXI!I46</f>
        <v>0</v>
      </c>
      <c r="AN46" s="34">
        <f>RTM_PXI!O46</f>
        <v>0</v>
      </c>
      <c r="AO46" s="148">
        <f>GDAM_IEX!I46</f>
        <v>40.450000000000003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5.7858399999999994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747.10906672627357</v>
      </c>
      <c r="P47" s="36">
        <v>34.04</v>
      </c>
      <c r="Q47" s="36">
        <v>22.06</v>
      </c>
      <c r="R47" s="38">
        <v>26.3</v>
      </c>
      <c r="S47" s="38">
        <v>0</v>
      </c>
      <c r="T47" s="37">
        <f>SUMPRODUCT(LTA!J47:AN47,LTA!J$101:AN$101,LTA!J$104:AN$104)</f>
        <v>173.70999999999998</v>
      </c>
      <c r="U47" s="37">
        <f>SUMPRODUCT(LTA!J47:AN47,LTA!J$102:AN$102,LTA!J$104:AN$104)</f>
        <v>67.48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13.502088514132698</v>
      </c>
      <c r="AD47">
        <f t="shared" si="1"/>
        <v>804.5602362776882</v>
      </c>
      <c r="AE47">
        <f>'IDT-1'!C47</f>
        <v>62.158000000000001</v>
      </c>
      <c r="AF47" s="24"/>
      <c r="AG47">
        <f t="shared" si="2"/>
        <v>866.71823627768822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-68</v>
      </c>
      <c r="AM47" s="34">
        <f>RTM_PXI!I47</f>
        <v>0</v>
      </c>
      <c r="AN47" s="34">
        <f>RTM_PXI!O47</f>
        <v>0</v>
      </c>
      <c r="AO47" s="148">
        <f>GDAM_IEX!I47</f>
        <v>77.05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5.7858399999999994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747.10906672627357</v>
      </c>
      <c r="P48" s="36">
        <v>34.04</v>
      </c>
      <c r="Q48" s="36">
        <v>22.06</v>
      </c>
      <c r="R48" s="38">
        <v>26.3</v>
      </c>
      <c r="S48" s="38">
        <v>0</v>
      </c>
      <c r="T48" s="37">
        <f>SUMPRODUCT(LTA!J48:AN48,LTA!J$101:AN$101,LTA!J$104:AN$104)</f>
        <v>189.23999999999998</v>
      </c>
      <c r="U48" s="37">
        <f>SUMPRODUCT(LTA!J48:AN48,LTA!J$102:AN$102,LTA!J$104:AN$104)</f>
        <v>67.48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13.327782618206923</v>
      </c>
      <c r="AD48">
        <f t="shared" si="1"/>
        <v>769.92454217361399</v>
      </c>
      <c r="AE48">
        <f>'IDT-1'!C48</f>
        <v>92.11</v>
      </c>
      <c r="AF48" s="24"/>
      <c r="AG48">
        <f t="shared" si="2"/>
        <v>862.034542173614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-75</v>
      </c>
      <c r="AM48" s="34">
        <f>RTM_PXI!I48</f>
        <v>0</v>
      </c>
      <c r="AN48" s="34">
        <f>RTM_PXI!O48</f>
        <v>0</v>
      </c>
      <c r="AO48" s="148">
        <f>GDAM_IEX!I48</f>
        <v>33.71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5.7858399999999994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747.24070301886945</v>
      </c>
      <c r="P49" s="36">
        <v>34.04</v>
      </c>
      <c r="Q49" s="36">
        <v>22.06</v>
      </c>
      <c r="R49" s="38">
        <v>26.3</v>
      </c>
      <c r="S49" s="38">
        <v>0</v>
      </c>
      <c r="T49" s="37">
        <f>SUMPRODUCT(LTA!J49:AN49,LTA!J$101:AN$101,LTA!J$104:AN$104)</f>
        <v>189.98999999999998</v>
      </c>
      <c r="U49" s="37">
        <f>SUMPRODUCT(LTA!J49:AN49,LTA!J$102:AN$102,LTA!J$104:AN$104)</f>
        <v>67.48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13.306159094811397</v>
      </c>
      <c r="AD49">
        <f t="shared" si="1"/>
        <v>707.11780198960537</v>
      </c>
      <c r="AE49">
        <f>'IDT-1'!C49</f>
        <v>138</v>
      </c>
      <c r="AF49" s="24"/>
      <c r="AG49">
        <f t="shared" si="2"/>
        <v>845.11780198960537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5.7858399999999994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747.24070301886945</v>
      </c>
      <c r="P50" s="36">
        <v>34.04</v>
      </c>
      <c r="Q50" s="36">
        <v>22.06</v>
      </c>
      <c r="R50" s="38">
        <v>26.3</v>
      </c>
      <c r="S50" s="38">
        <v>0</v>
      </c>
      <c r="T50" s="37">
        <f>SUMPRODUCT(LTA!J50:AN50,LTA!J$101:AN$101,LTA!J$104:AN$104)</f>
        <v>199.85999999999999</v>
      </c>
      <c r="U50" s="37">
        <f>SUMPRODUCT(LTA!J50:AN50,LTA!J$102:AN$102,LTA!J$104:AN$104)</f>
        <v>67.48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13.861092574440283</v>
      </c>
      <c r="AD50">
        <f t="shared" si="1"/>
        <v>842.92286850997664</v>
      </c>
      <c r="AE50">
        <f>'IDT-1'!C50</f>
        <v>0</v>
      </c>
      <c r="AF50" s="24"/>
      <c r="AG50">
        <f t="shared" si="2"/>
        <v>842.92286850997664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-70</v>
      </c>
      <c r="AM50" s="34">
        <f>RTM_PXI!I50</f>
        <v>0</v>
      </c>
      <c r="AN50" s="34">
        <f>RTM_PXI!O50</f>
        <v>0</v>
      </c>
      <c r="AO50" s="148">
        <f>GDAM_IEX!I50</f>
        <v>91.49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5.7858399999999994</v>
      </c>
      <c r="E51">
        <f>GT_NG!Q51</f>
        <v>8.4199680255795357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683.5981123905085</v>
      </c>
      <c r="P51" s="36">
        <v>34.04</v>
      </c>
      <c r="Q51" s="36">
        <v>22.06</v>
      </c>
      <c r="R51" s="38">
        <v>26.3</v>
      </c>
      <c r="S51" s="38">
        <v>0</v>
      </c>
      <c r="T51" s="37">
        <f>SUMPRODUCT(LTA!J51:AN51,LTA!J$101:AN$101,LTA!J$104:AN$104)</f>
        <v>210.82</v>
      </c>
      <c r="U51" s="37">
        <f>SUMPRODUCT(LTA!J51:AN51,LTA!J$102:AN$102,LTA!J$104:AN$104)</f>
        <v>67.48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12.703379192084086</v>
      </c>
      <c r="AD51">
        <f t="shared" si="1"/>
        <v>846.8505412240039</v>
      </c>
      <c r="AE51">
        <f>'IDT-1'!C51</f>
        <v>0</v>
      </c>
      <c r="AF51" s="24"/>
      <c r="AG51">
        <f t="shared" si="2"/>
        <v>846.8505412240039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77.05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5.7858399999999994</v>
      </c>
      <c r="E52">
        <f>GT_NG!Q52</f>
        <v>8.4199680255795357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684.05951492328666</v>
      </c>
      <c r="P52" s="36">
        <v>34.04</v>
      </c>
      <c r="Q52" s="36">
        <v>22.06675154548131</v>
      </c>
      <c r="R52" s="38">
        <v>26.3</v>
      </c>
      <c r="S52" s="38">
        <v>0</v>
      </c>
      <c r="T52" s="37">
        <f>SUMPRODUCT(LTA!J52:AN52,LTA!J$101:AN$101,LTA!J$104:AN$104)</f>
        <v>224.1</v>
      </c>
      <c r="U52" s="37">
        <f>SUMPRODUCT(LTA!J52:AN52,LTA!J$102:AN$102,LTA!J$104:AN$104)</f>
        <v>67.48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12.737971686341465</v>
      </c>
      <c r="AD52">
        <f t="shared" si="1"/>
        <v>850.93410280800595</v>
      </c>
      <c r="AE52">
        <f>'IDT-1'!C52</f>
        <v>0</v>
      </c>
      <c r="AF52" s="24"/>
      <c r="AG52">
        <f t="shared" si="2"/>
        <v>850.93410280800595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67.42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5.7858399999999994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683.73039775345671</v>
      </c>
      <c r="P53" s="36">
        <v>34.04</v>
      </c>
      <c r="Q53" s="36">
        <v>22.06</v>
      </c>
      <c r="R53" s="38">
        <v>26.3</v>
      </c>
      <c r="S53" s="38">
        <v>0</v>
      </c>
      <c r="T53" s="37">
        <f>SUMPRODUCT(LTA!J53:AN53,LTA!J$101:AN$101,LTA!J$104:AN$104)</f>
        <v>227.10999999999999</v>
      </c>
      <c r="U53" s="37">
        <f>SUMPRODUCT(LTA!J53:AN53,LTA!J$102:AN$102,LTA!J$104:AN$104)</f>
        <v>67.48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12.720932969468581</v>
      </c>
      <c r="AD53">
        <f t="shared" si="1"/>
        <v>848.92272284953549</v>
      </c>
      <c r="AE53">
        <f>'IDT-1'!C53</f>
        <v>3.2360000000000002</v>
      </c>
      <c r="AF53" s="24"/>
      <c r="AG53">
        <f t="shared" si="2"/>
        <v>852.15872284953548</v>
      </c>
      <c r="AI53" s="34">
        <f>PXIL!I53</f>
        <v>0</v>
      </c>
      <c r="AJ53" s="34">
        <f>PXIL!O53</f>
        <v>0</v>
      </c>
      <c r="AK53" s="34">
        <f>RTM_IEX!I53</f>
        <v>14.45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48.16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5.7858399999999994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685.99671553647806</v>
      </c>
      <c r="P54" s="36">
        <v>34.04</v>
      </c>
      <c r="Q54" s="36">
        <v>22.06</v>
      </c>
      <c r="R54" s="38">
        <v>26.3</v>
      </c>
      <c r="S54" s="38">
        <v>0</v>
      </c>
      <c r="T54" s="37">
        <f>SUMPRODUCT(LTA!J54:AN54,LTA!J$101:AN$101,LTA!J$104:AN$104)</f>
        <v>231.23999999999998</v>
      </c>
      <c r="U54" s="37">
        <f>SUMPRODUCT(LTA!J54:AN54,LTA!J$102:AN$102,LTA!J$104:AN$104)</f>
        <v>67.48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12.65328203884596</v>
      </c>
      <c r="AD54">
        <f t="shared" si="1"/>
        <v>840.93669156317958</v>
      </c>
      <c r="AE54">
        <f>'IDT-1'!C54</f>
        <v>0.56599999999999995</v>
      </c>
      <c r="AF54" s="24"/>
      <c r="AG54">
        <f t="shared" si="2"/>
        <v>841.50269156317961</v>
      </c>
      <c r="AI54" s="34">
        <f>PXIL!I54</f>
        <v>0</v>
      </c>
      <c r="AJ54" s="34">
        <f>PXIL!O54</f>
        <v>0</v>
      </c>
      <c r="AK54" s="34">
        <f>RTM_IEX!I54</f>
        <v>14.45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33.71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5.7858399999999994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</v>
      </c>
      <c r="J55">
        <f>Bawana_RLNG!Q55</f>
        <v>0</v>
      </c>
      <c r="K55">
        <f>Bawana_Spot!Q55</f>
        <v>4.160000000000001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706.25086232988997</v>
      </c>
      <c r="P55" s="36">
        <v>34.04</v>
      </c>
      <c r="Q55" s="36">
        <v>22.06675154548131</v>
      </c>
      <c r="R55" s="38">
        <v>26.3</v>
      </c>
      <c r="S55" s="38">
        <v>0</v>
      </c>
      <c r="T55" s="37">
        <f>SUMPRODUCT(LTA!J55:AN55,LTA!J$101:AN$101,LTA!J$104:AN$104)</f>
        <v>233.2</v>
      </c>
      <c r="U55" s="37">
        <f>SUMPRODUCT(LTA!J55:AN55,LTA!J$102:AN$102,LTA!J$104:AN$104)</f>
        <v>67.48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12.470337584892665</v>
      </c>
      <c r="AD55">
        <f t="shared" si="1"/>
        <v>819.34053435602607</v>
      </c>
      <c r="AE55">
        <f>'IDT-1'!C55</f>
        <v>10</v>
      </c>
      <c r="AF55" s="24"/>
      <c r="AG55">
        <f t="shared" si="2"/>
        <v>829.34053435602607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5.7858399999999994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</v>
      </c>
      <c r="J56">
        <f>Bawana_RLNG!Q56</f>
        <v>0</v>
      </c>
      <c r="K56">
        <f>Bawana_Spot!Q56</f>
        <v>4.160000000000001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681.20986561367226</v>
      </c>
      <c r="P56" s="36">
        <v>34.04</v>
      </c>
      <c r="Q56" s="36">
        <v>22.06</v>
      </c>
      <c r="R56" s="38">
        <v>26.3</v>
      </c>
      <c r="S56" s="38">
        <v>0</v>
      </c>
      <c r="T56" s="37">
        <f>SUMPRODUCT(LTA!J56:AN56,LTA!J$101:AN$101,LTA!J$104:AN$104)</f>
        <v>235.03</v>
      </c>
      <c r="U56" s="37">
        <f>SUMPRODUCT(LTA!J56:AN56,LTA!J$102:AN$102,LTA!J$104:AN$104)</f>
        <v>67.48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12.27530849949439</v>
      </c>
      <c r="AD56">
        <f t="shared" si="1"/>
        <v>796.31781517972524</v>
      </c>
      <c r="AE56">
        <f>'IDT-1'!C56</f>
        <v>0</v>
      </c>
      <c r="AF56" s="24"/>
      <c r="AG56">
        <f t="shared" si="2"/>
        <v>796.31781517972524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5.7858399999999994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675.65023823049728</v>
      </c>
      <c r="P57" s="36">
        <v>34.04</v>
      </c>
      <c r="Q57" s="36">
        <v>22.06</v>
      </c>
      <c r="R57" s="38">
        <v>26.3</v>
      </c>
      <c r="S57" s="38">
        <v>0</v>
      </c>
      <c r="T57" s="37">
        <f>SUMPRODUCT(LTA!J57:AN57,LTA!J$101:AN$101,LTA!J$104:AN$104)</f>
        <v>237.24999999999997</v>
      </c>
      <c r="U57" s="37">
        <f>SUMPRODUCT(LTA!J57:AN57,LTA!J$102:AN$102,LTA!J$104:AN$104)</f>
        <v>67.48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12.339378995349056</v>
      </c>
      <c r="AD57">
        <f t="shared" si="1"/>
        <v>773.7541173006955</v>
      </c>
      <c r="AE57">
        <f>'IDT-1'!C57</f>
        <v>0</v>
      </c>
      <c r="AF57" s="24"/>
      <c r="AG57">
        <f t="shared" si="2"/>
        <v>773.7541173006955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5.7858399999999994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675.0383907043913</v>
      </c>
      <c r="P58" s="36">
        <v>34.04</v>
      </c>
      <c r="Q58" s="36">
        <v>22.06</v>
      </c>
      <c r="R58" s="38">
        <v>26.3</v>
      </c>
      <c r="S58" s="38">
        <v>0</v>
      </c>
      <c r="T58" s="37">
        <f>SUMPRODUCT(LTA!J58:AN58,LTA!J$101:AN$101,LTA!J$104:AN$104)</f>
        <v>232.49999999999997</v>
      </c>
      <c r="U58" s="37">
        <f>SUMPRODUCT(LTA!J58:AN58,LTA!J$102:AN$102,LTA!J$104:AN$104)</f>
        <v>67.48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12.334327021969131</v>
      </c>
      <c r="AD58">
        <f t="shared" si="1"/>
        <v>763.11538808307887</v>
      </c>
      <c r="AE58">
        <f>'IDT-1'!C58</f>
        <v>0</v>
      </c>
      <c r="AF58" s="24"/>
      <c r="AG58">
        <f t="shared" si="2"/>
        <v>763.11538808307887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5.7858399999999994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632.16809818018157</v>
      </c>
      <c r="P59" s="36">
        <v>34.04</v>
      </c>
      <c r="Q59" s="36">
        <v>22.06</v>
      </c>
      <c r="R59" s="38">
        <v>26.3</v>
      </c>
      <c r="S59" s="38">
        <v>0</v>
      </c>
      <c r="T59" s="37">
        <f>SUMPRODUCT(LTA!J59:AN59,LTA!J$101:AN$101,LTA!J$104:AN$104)</f>
        <v>226.45999999999998</v>
      </c>
      <c r="U59" s="37">
        <f>SUMPRODUCT(LTA!J59:AN59,LTA!J$102:AN$102,LTA!J$104:AN$104)</f>
        <v>106.72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12.329336984289771</v>
      </c>
      <c r="AD59">
        <f t="shared" si="1"/>
        <v>744.45008559654843</v>
      </c>
      <c r="AE59">
        <f>'IDT-1'!C59</f>
        <v>0</v>
      </c>
      <c r="AF59" s="24"/>
      <c r="AG59">
        <f t="shared" si="2"/>
        <v>744.45008559654843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5.7858399999999994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633.71659497754911</v>
      </c>
      <c r="P60" s="36">
        <v>34.04</v>
      </c>
      <c r="Q60" s="36">
        <v>22.06</v>
      </c>
      <c r="R60" s="38">
        <v>26.3</v>
      </c>
      <c r="S60" s="38">
        <v>0</v>
      </c>
      <c r="T60" s="37">
        <f>SUMPRODUCT(LTA!J60:AN60,LTA!J$101:AN$101,LTA!J$104:AN$104)</f>
        <v>217.78</v>
      </c>
      <c r="U60" s="37">
        <f>SUMPRODUCT(LTA!J60:AN60,LTA!J$102:AN$102,LTA!J$104:AN$104)</f>
        <v>106.72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12.269432357387657</v>
      </c>
      <c r="AD60">
        <f t="shared" si="1"/>
        <v>737.37848702081794</v>
      </c>
      <c r="AE60">
        <f>'IDT-1'!C60</f>
        <v>0</v>
      </c>
      <c r="AF60" s="24"/>
      <c r="AG60">
        <f t="shared" si="2"/>
        <v>737.37848702081794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5.7858399999999994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644.77456384362063</v>
      </c>
      <c r="P61" s="36">
        <v>34.04</v>
      </c>
      <c r="Q61" s="36">
        <v>22.06</v>
      </c>
      <c r="R61" s="38">
        <v>26.3</v>
      </c>
      <c r="S61" s="38">
        <v>0</v>
      </c>
      <c r="T61" s="37">
        <f>SUMPRODUCT(LTA!J61:AN61,LTA!J$101:AN$101,LTA!J$104:AN$104)</f>
        <v>205.28</v>
      </c>
      <c r="U61" s="37">
        <f>SUMPRODUCT(LTA!J61:AN61,LTA!J$102:AN$102,LTA!J$104:AN$104)</f>
        <v>106.72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12.392857819460882</v>
      </c>
      <c r="AD61">
        <f t="shared" si="1"/>
        <v>719.81303042481636</v>
      </c>
      <c r="AE61">
        <f>'IDT-1'!C61</f>
        <v>0</v>
      </c>
      <c r="AF61" s="24"/>
      <c r="AG61">
        <f t="shared" si="2"/>
        <v>719.81303042481636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5.7858399999999994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644.77456384362063</v>
      </c>
      <c r="P62" s="36">
        <v>34.04</v>
      </c>
      <c r="Q62" s="36">
        <v>22.06</v>
      </c>
      <c r="R62" s="38">
        <v>26.3</v>
      </c>
      <c r="S62" s="38">
        <v>0</v>
      </c>
      <c r="T62" s="37">
        <f>SUMPRODUCT(LTA!J62:AN62,LTA!J$101:AN$101,LTA!J$104:AN$104)</f>
        <v>192.47</v>
      </c>
      <c r="U62" s="37">
        <f>SUMPRODUCT(LTA!J62:AN62,LTA!J$102:AN$102,LTA!J$104:AN$104)</f>
        <v>106.72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12.285253819460884</v>
      </c>
      <c r="AD62">
        <f t="shared" si="1"/>
        <v>707.11063442481645</v>
      </c>
      <c r="AE62">
        <f>'IDT-1'!C62</f>
        <v>0</v>
      </c>
      <c r="AF62" s="24"/>
      <c r="AG62">
        <f t="shared" si="2"/>
        <v>707.11063442481645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5.7858399999999994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632.77285905692077</v>
      </c>
      <c r="P63" s="36">
        <v>34.04</v>
      </c>
      <c r="Q63" s="36">
        <v>22.06</v>
      </c>
      <c r="R63" s="38">
        <v>26.3</v>
      </c>
      <c r="S63" s="38">
        <v>0</v>
      </c>
      <c r="T63" s="37">
        <f>SUMPRODUCT(LTA!J63:AN63,LTA!J$101:AN$101,LTA!J$104:AN$104)</f>
        <v>174.18</v>
      </c>
      <c r="U63" s="37">
        <f>SUMPRODUCT(LTA!J63:AN63,LTA!J$102:AN$102,LTA!J$104:AN$104)</f>
        <v>106.72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11.878322660204603</v>
      </c>
      <c r="AD63">
        <f t="shared" si="1"/>
        <v>695.22586079737277</v>
      </c>
      <c r="AE63">
        <f>'IDT-1'!C63</f>
        <v>0</v>
      </c>
      <c r="AF63" s="24"/>
      <c r="AG63">
        <f t="shared" si="2"/>
        <v>695.22586079737277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5.7858399999999994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631.40736511121747</v>
      </c>
      <c r="P64" s="36">
        <v>34.04</v>
      </c>
      <c r="Q64" s="36">
        <v>22.06675154548131</v>
      </c>
      <c r="R64" s="38">
        <v>26.3</v>
      </c>
      <c r="S64" s="38">
        <v>0</v>
      </c>
      <c r="T64" s="37">
        <f>SUMPRODUCT(LTA!J64:AN64,LTA!J$101:AN$101,LTA!J$104:AN$104)</f>
        <v>157.99</v>
      </c>
      <c r="U64" s="37">
        <f>SUMPRODUCT(LTA!J64:AN64,LTA!J$102:AN$102,LTA!J$104:AN$104)</f>
        <v>106.72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11.680086277693404</v>
      </c>
      <c r="AD64">
        <f t="shared" si="1"/>
        <v>683.87535477966208</v>
      </c>
      <c r="AE64">
        <f>'IDT-1'!C64</f>
        <v>0</v>
      </c>
      <c r="AF64" s="24"/>
      <c r="AG64">
        <f t="shared" si="2"/>
        <v>683.87535477966208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5.7858399999999994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645.85833051170323</v>
      </c>
      <c r="P65" s="36">
        <v>34.04</v>
      </c>
      <c r="Q65" s="36">
        <v>22.06675154548131</v>
      </c>
      <c r="R65" s="38">
        <v>26.3</v>
      </c>
      <c r="S65" s="38">
        <v>0</v>
      </c>
      <c r="T65" s="37">
        <f>SUMPRODUCT(LTA!J65:AN65,LTA!J$101:AN$101,LTA!J$104:AN$104)</f>
        <v>141.41</v>
      </c>
      <c r="U65" s="37">
        <f>SUMPRODUCT(LTA!J65:AN65,LTA!J$102:AN$102,LTA!J$104:AN$104)</f>
        <v>106.72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11.569019652083705</v>
      </c>
      <c r="AD65">
        <f t="shared" si="1"/>
        <v>692.85738680575753</v>
      </c>
      <c r="AE65">
        <f>'IDT-1'!C65</f>
        <v>0</v>
      </c>
      <c r="AF65" s="24"/>
      <c r="AG65">
        <f t="shared" si="2"/>
        <v>692.85738680575753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5.7858399999999994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668.59970745490762</v>
      </c>
      <c r="P66" s="36">
        <v>34.04</v>
      </c>
      <c r="Q66" s="36">
        <v>22.06</v>
      </c>
      <c r="R66" s="38">
        <v>26.3</v>
      </c>
      <c r="S66" s="38">
        <v>0</v>
      </c>
      <c r="T66" s="37">
        <f>SUMPRODUCT(LTA!J66:AN66,LTA!J$101:AN$101,LTA!J$104:AN$104)</f>
        <v>124.34</v>
      </c>
      <c r="U66" s="37">
        <f>SUMPRODUCT(LTA!J66:AN66,LTA!J$102:AN$102,LTA!J$104:AN$104)</f>
        <v>106.72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11.684371767223691</v>
      </c>
      <c r="AD66">
        <f t="shared" si="1"/>
        <v>690.40666008834069</v>
      </c>
      <c r="AE66">
        <f>'IDT-1'!C66</f>
        <v>0</v>
      </c>
      <c r="AF66" s="24"/>
      <c r="AG66">
        <f t="shared" si="2"/>
        <v>690.40666008834069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-18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5.7858399999999994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759.97488486424356</v>
      </c>
      <c r="P67" s="36">
        <v>53.579999999999991</v>
      </c>
      <c r="Q67" s="36">
        <v>22.06</v>
      </c>
      <c r="R67" s="38">
        <v>17.78</v>
      </c>
      <c r="S67" s="38">
        <v>0</v>
      </c>
      <c r="T67" s="37">
        <f>SUMPRODUCT(LTA!J67:AN67,LTA!J$101:AN$101,LTA!J$104:AN$104)</f>
        <v>107.11</v>
      </c>
      <c r="U67" s="37">
        <f>SUMPRODUCT(LTA!J67:AN67,LTA!J$102:AN$102,LTA!J$104:AN$104)</f>
        <v>109.69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12.899092090055898</v>
      </c>
      <c r="AD67">
        <f t="shared" si="1"/>
        <v>721.32711717484437</v>
      </c>
      <c r="AE67">
        <f>'IDT-1'!C67</f>
        <v>5</v>
      </c>
      <c r="AF67" s="24"/>
      <c r="AG67">
        <f t="shared" si="2"/>
        <v>726.32711717484437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759.98639240592058</v>
      </c>
      <c r="P68" s="36">
        <v>53.579999999999991</v>
      </c>
      <c r="Q68" s="36">
        <v>22.06</v>
      </c>
      <c r="R68" s="38">
        <v>7.1573432282003715</v>
      </c>
      <c r="S68" s="38">
        <v>0</v>
      </c>
      <c r="T68" s="37">
        <f>SUMPRODUCT(LTA!J68:AN68,LTA!J$101:AN$101,LTA!J$104:AN$104)</f>
        <v>89.61</v>
      </c>
      <c r="U68" s="37">
        <f>SUMPRODUCT(LTA!J68:AN68,LTA!J$102:AN$102,LTA!J$104:AN$104)</f>
        <v>110.14999999999999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12.762356835496652</v>
      </c>
      <c r="AD68">
        <f t="shared" ref="AD68:AD98" si="4">SUM(B68:AB68,AI68:AT68)-AC68</f>
        <v>683.09266319928122</v>
      </c>
      <c r="AE68">
        <f>'IDT-1'!C68</f>
        <v>40</v>
      </c>
      <c r="AF68" s="24"/>
      <c r="AG68">
        <f t="shared" ref="AG68:AG98" si="5">SUM(AD68:AF68)</f>
        <v>723.09266319928122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755.44300847190721</v>
      </c>
      <c r="P69" s="36">
        <v>53.579999999999991</v>
      </c>
      <c r="Q69" s="36">
        <v>22.06</v>
      </c>
      <c r="R69" s="38">
        <v>2.4500000000000002</v>
      </c>
      <c r="S69" s="38">
        <v>0</v>
      </c>
      <c r="T69" s="37">
        <f>SUMPRODUCT(LTA!J69:AN69,LTA!J$101:AN$101,LTA!J$104:AN$104)</f>
        <v>85.62</v>
      </c>
      <c r="U69" s="37">
        <f>SUMPRODUCT(LTA!J69:AN69,LTA!J$102:AN$102,LTA!J$104:AN$104)</f>
        <v>110.64999999999999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12.663805885058945</v>
      </c>
      <c r="AD69">
        <f t="shared" si="4"/>
        <v>669.4504869875052</v>
      </c>
      <c r="AE69">
        <f>'IDT-1'!C69</f>
        <v>65</v>
      </c>
      <c r="AF69" s="24"/>
      <c r="AG69">
        <f t="shared" si="5"/>
        <v>734.4504869875052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762.00704522441549</v>
      </c>
      <c r="P70" s="36">
        <v>53.579999999999991</v>
      </c>
      <c r="Q70" s="36">
        <v>22.06</v>
      </c>
      <c r="R70" s="38">
        <v>0.53</v>
      </c>
      <c r="S70" s="38">
        <v>0</v>
      </c>
      <c r="T70" s="37">
        <f>SUMPRODUCT(LTA!J70:AN70,LTA!J$101:AN$101,LTA!J$104:AN$104)</f>
        <v>74.62</v>
      </c>
      <c r="U70" s="37">
        <f>SUMPRODUCT(LTA!J70:AN70,LTA!J$102:AN$102,LTA!J$104:AN$104)</f>
        <v>111.19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12.648836424679569</v>
      </c>
      <c r="AD70">
        <f t="shared" si="4"/>
        <v>659.64949320039273</v>
      </c>
      <c r="AE70">
        <f>'IDT-1'!C70</f>
        <v>90</v>
      </c>
      <c r="AF70" s="24"/>
      <c r="AG70">
        <f t="shared" si="5"/>
        <v>749.64949320039273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772.20071097835842</v>
      </c>
      <c r="P71" s="36">
        <v>58.112612037578096</v>
      </c>
      <c r="Q71" s="36">
        <v>22.06</v>
      </c>
      <c r="R71" s="38">
        <v>0</v>
      </c>
      <c r="S71" s="38">
        <v>0</v>
      </c>
      <c r="T71" s="37">
        <f>SUMPRODUCT(LTA!J71:AN71,LTA!J$101:AN$101,LTA!J$104:AN$104)</f>
        <v>64.27</v>
      </c>
      <c r="U71" s="37">
        <f>SUMPRODUCT(LTA!J71:AN71,LTA!J$102:AN$102,LTA!J$104:AN$104)</f>
        <v>111.6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12.794714208551904</v>
      </c>
      <c r="AD71">
        <f t="shared" si="4"/>
        <v>650.75989320804126</v>
      </c>
      <c r="AE71">
        <f>'IDT-1'!C71</f>
        <v>115</v>
      </c>
      <c r="AF71" s="24"/>
      <c r="AG71">
        <f t="shared" si="5"/>
        <v>765.75989320804126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783.05555263648023</v>
      </c>
      <c r="P72" s="36">
        <v>58.112612037578096</v>
      </c>
      <c r="Q72" s="36">
        <v>22.06</v>
      </c>
      <c r="R72" s="38">
        <v>0</v>
      </c>
      <c r="S72" s="38">
        <v>0</v>
      </c>
      <c r="T72" s="37">
        <f>SUMPRODUCT(LTA!J72:AN72,LTA!J$101:AN$101,LTA!J$104:AN$104)</f>
        <v>56.89</v>
      </c>
      <c r="U72" s="37">
        <f>SUMPRODUCT(LTA!J72:AN72,LTA!J$102:AN$102,LTA!J$104:AN$104)</f>
        <v>112.09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13.056740137052133</v>
      </c>
      <c r="AD72">
        <f t="shared" si="4"/>
        <v>627.46270893766302</v>
      </c>
      <c r="AE72">
        <f>'IDT-1'!C72</f>
        <v>163</v>
      </c>
      <c r="AF72" s="24"/>
      <c r="AG72">
        <f t="shared" si="5"/>
        <v>790.46270893766302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789.8612726346164</v>
      </c>
      <c r="P73" s="36">
        <v>58.112612037578096</v>
      </c>
      <c r="Q73" s="36">
        <v>22.06</v>
      </c>
      <c r="R73" s="38">
        <v>0</v>
      </c>
      <c r="S73" s="38">
        <v>0</v>
      </c>
      <c r="T73" s="37">
        <f>SUMPRODUCT(LTA!J73:AN73,LTA!J$101:AN$101,LTA!J$104:AN$104)</f>
        <v>56.78</v>
      </c>
      <c r="U73" s="37">
        <f>SUMPRODUCT(LTA!J73:AN73,LTA!J$102:AN$102,LTA!J$104:AN$104)</f>
        <v>112.6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13.278220181809367</v>
      </c>
      <c r="AD73">
        <f t="shared" si="4"/>
        <v>615.44694889104187</v>
      </c>
      <c r="AE73">
        <f>'IDT-1'!C73</f>
        <v>175</v>
      </c>
      <c r="AF73" s="24"/>
      <c r="AG73">
        <f t="shared" si="5"/>
        <v>790.44694889104187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-149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818.59185177048812</v>
      </c>
      <c r="P74" s="36">
        <v>58.112612037578096</v>
      </c>
      <c r="Q74" s="36">
        <v>22.06</v>
      </c>
      <c r="R74" s="38">
        <v>0</v>
      </c>
      <c r="S74" s="38">
        <v>0</v>
      </c>
      <c r="T74" s="37">
        <f>SUMPRODUCT(LTA!J74:AN74,LTA!J$101:AN$101,LTA!J$104:AN$104)</f>
        <v>61.27</v>
      </c>
      <c r="U74" s="37">
        <f>SUMPRODUCT(LTA!J74:AN74,LTA!J$102:AN$102,LTA!J$104:AN$104)</f>
        <v>113.25999999999999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13.410336207502688</v>
      </c>
      <c r="AD74">
        <f t="shared" si="4"/>
        <v>667.19541200122035</v>
      </c>
      <c r="AE74">
        <f>'IDT-1'!C74</f>
        <v>144</v>
      </c>
      <c r="AF74" s="24"/>
      <c r="AG74">
        <f t="shared" si="5"/>
        <v>811.19541200122035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-131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828.42464606497322</v>
      </c>
      <c r="P75" s="36">
        <v>62.640000000000008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50.29</v>
      </c>
      <c r="U75" s="37">
        <f>SUMPRODUCT(LTA!J75:AN75,LTA!J$102:AN$102,LTA!J$104:AN$104)</f>
        <v>114.14999999999999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13.35359541728003</v>
      </c>
      <c r="AD75">
        <f t="shared" si="4"/>
        <v>682.59047954752896</v>
      </c>
      <c r="AE75">
        <f>'IDT-1'!C75</f>
        <v>110</v>
      </c>
      <c r="AF75" s="24"/>
      <c r="AG75">
        <f t="shared" si="5"/>
        <v>792.59047954752896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-120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8.0162177816391544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841.32772139475583</v>
      </c>
      <c r="P76" s="36">
        <v>62.640000000000008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51.690000000000005</v>
      </c>
      <c r="U76" s="37">
        <f>SUMPRODUCT(LTA!J76:AN76,LTA!J$102:AN$102,LTA!J$104:AN$104)</f>
        <v>115.81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13.510600469832019</v>
      </c>
      <c r="AD76">
        <f t="shared" si="4"/>
        <v>695.09913870656283</v>
      </c>
      <c r="AE76">
        <f>'IDT-1'!C76</f>
        <v>95</v>
      </c>
      <c r="AF76" s="24"/>
      <c r="AG76">
        <f t="shared" si="5"/>
        <v>790.09913870656283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8.0162177816391544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839.42807592191525</v>
      </c>
      <c r="P77" s="36">
        <v>62.640000000000008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45.01</v>
      </c>
      <c r="U77" s="37">
        <f>SUMPRODUCT(LTA!J77:AN77,LTA!J$102:AN$102,LTA!J$104:AN$104)</f>
        <v>117.07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13.254278820187709</v>
      </c>
      <c r="AD77">
        <f t="shared" si="4"/>
        <v>711.03581488336658</v>
      </c>
      <c r="AE77">
        <f>'IDT-1'!C77</f>
        <v>80</v>
      </c>
      <c r="AF77" s="24"/>
      <c r="AG77">
        <f t="shared" si="5"/>
        <v>791.03581488336658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8.0162177816391544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832.09676819869549</v>
      </c>
      <c r="P78" s="36">
        <v>62.640000000000008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46.01</v>
      </c>
      <c r="U78" s="37">
        <f>SUMPRODUCT(LTA!J78:AN78,LTA!J$102:AN$102,LTA!J$104:AN$104)</f>
        <v>118.50999999999999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13.153893731238442</v>
      </c>
      <c r="AD78">
        <f t="shared" si="4"/>
        <v>713.24489224909621</v>
      </c>
      <c r="AE78">
        <f>'IDT-1'!C78</f>
        <v>65</v>
      </c>
      <c r="AF78" s="24"/>
      <c r="AG78">
        <f t="shared" si="5"/>
        <v>778.24489224909621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8.0162177816391544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826.35947134522053</v>
      </c>
      <c r="P79" s="36">
        <v>62.640000000000008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48.34</v>
      </c>
      <c r="U79" s="37">
        <f>SUMPRODUCT(LTA!J79:AN79,LTA!J$102:AN$102,LTA!J$104:AN$104)</f>
        <v>115.05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13.003025702695473</v>
      </c>
      <c r="AD79">
        <f t="shared" si="4"/>
        <v>717.52846342416422</v>
      </c>
      <c r="AE79">
        <f>'IDT-1'!C79</f>
        <v>50</v>
      </c>
      <c r="AF79" s="24"/>
      <c r="AG79">
        <f t="shared" si="5"/>
        <v>767.52846342416422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-82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8.0162177816391544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789.66424157821064</v>
      </c>
      <c r="P80" s="36">
        <v>62.640000000000008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51.11</v>
      </c>
      <c r="U80" s="37">
        <f>SUMPRODUCT(LTA!J80:AN80,LTA!J$102:AN$102,LTA!J$104:AN$104)</f>
        <v>115.55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12.7900230344517</v>
      </c>
      <c r="AD80">
        <f t="shared" si="4"/>
        <v>676.31623632539799</v>
      </c>
      <c r="AE80">
        <f>'IDT-1'!C80</f>
        <v>75</v>
      </c>
      <c r="AF80" s="24"/>
      <c r="AG80">
        <f t="shared" si="5"/>
        <v>751.31623632539799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8.0162177816391544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771.25656002911967</v>
      </c>
      <c r="P81" s="36">
        <v>62.640000000000008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53.39</v>
      </c>
      <c r="U81" s="37">
        <f>SUMPRODUCT(LTA!J81:AN81,LTA!J$102:AN$102,LTA!J$104:AN$104)</f>
        <v>121.71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12.731707982614003</v>
      </c>
      <c r="AD81">
        <f t="shared" si="4"/>
        <v>663.40686982814475</v>
      </c>
      <c r="AE81">
        <f>'IDT-1'!C81</f>
        <v>75</v>
      </c>
      <c r="AF81" s="24"/>
      <c r="AG81">
        <f t="shared" si="5"/>
        <v>738.40686982814475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8.0162177816391544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770.774409807447</v>
      </c>
      <c r="P82" s="36">
        <v>62.640000000000008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53.24</v>
      </c>
      <c r="U82" s="37">
        <f>SUMPRODUCT(LTA!J82:AN82,LTA!J$102:AN$102,LTA!J$104:AN$104)</f>
        <v>122.55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12.75886739392662</v>
      </c>
      <c r="AD82">
        <f t="shared" si="4"/>
        <v>660.58756019515943</v>
      </c>
      <c r="AE82">
        <f>'IDT-1'!C82</f>
        <v>65</v>
      </c>
      <c r="AF82" s="24"/>
      <c r="AG82">
        <f t="shared" si="5"/>
        <v>725.58756019515943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-96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8.0162177816391544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767.53111297464875</v>
      </c>
      <c r="P83" s="36">
        <v>68.069999999999993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60.01</v>
      </c>
      <c r="U83" s="37">
        <f>SUMPRODUCT(LTA!J83:AN83,LTA!J$102:AN$102,LTA!J$104:AN$104)</f>
        <v>123.39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12.27359213296355</v>
      </c>
      <c r="AD83">
        <f t="shared" si="4"/>
        <v>737.86953862332439</v>
      </c>
      <c r="AE83">
        <f>'IDT-1'!C83</f>
        <v>-20</v>
      </c>
      <c r="AF83" s="24"/>
      <c r="AG83">
        <f t="shared" si="5"/>
        <v>717.86953862332439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8.0157613284548273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754.20450264384499</v>
      </c>
      <c r="P84" s="36">
        <v>68.069999999999993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61.67</v>
      </c>
      <c r="U84" s="37">
        <f>SUMPRODUCT(LTA!J84:AN84,LTA!J$102:AN$102,LTA!J$104:AN$104)</f>
        <v>123.55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12.176932771978048</v>
      </c>
      <c r="AD84">
        <f t="shared" si="4"/>
        <v>726.45913120032174</v>
      </c>
      <c r="AE84">
        <f>'IDT-1'!C84</f>
        <v>-25</v>
      </c>
      <c r="AF84" s="24"/>
      <c r="AG84">
        <f t="shared" si="5"/>
        <v>701.45913120032174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8.0157613284548273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749.90304770842943</v>
      </c>
      <c r="P85" s="36">
        <v>68.069999999999993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66.67</v>
      </c>
      <c r="U85" s="37">
        <f>SUMPRODUCT(LTA!J85:AN85,LTA!J$102:AN$102,LTA!J$104:AN$104)</f>
        <v>128.38999999999999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12.17262960417122</v>
      </c>
      <c r="AD85">
        <f t="shared" si="4"/>
        <v>738.0019794327128</v>
      </c>
      <c r="AE85">
        <f>'IDT-1'!C85</f>
        <v>-40</v>
      </c>
      <c r="AF85" s="24"/>
      <c r="AG85">
        <f t="shared" si="5"/>
        <v>698.0019794327128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8.0157613284548273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749.90304770842943</v>
      </c>
      <c r="P86" s="36">
        <v>68.069999999999993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66.08</v>
      </c>
      <c r="U86" s="37">
        <f>SUMPRODUCT(LTA!J86:AN86,LTA!J$102:AN$102,LTA!J$104:AN$104)</f>
        <v>127.89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-55</v>
      </c>
      <c r="AA86" s="75">
        <f>STOA!I86</f>
        <v>0</v>
      </c>
      <c r="AB86" s="75">
        <f>-STOA!O86</f>
        <v>-225</v>
      </c>
      <c r="AC86">
        <f t="shared" si="3"/>
        <v>12.587031490415674</v>
      </c>
      <c r="AD86">
        <f t="shared" si="4"/>
        <v>686.49757754646839</v>
      </c>
      <c r="AE86">
        <f>'IDT-1'!C86</f>
        <v>0</v>
      </c>
      <c r="AF86" s="24"/>
      <c r="AG86">
        <f t="shared" si="5"/>
        <v>686.49757754646839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8.0157613284548273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749.98010058440934</v>
      </c>
      <c r="P87" s="36">
        <v>68.069999999999993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65.010000000000005</v>
      </c>
      <c r="U87" s="37">
        <f>SUMPRODUCT(LTA!J87:AN87,LTA!J$102:AN$102,LTA!J$104:AN$104)</f>
        <v>127.21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</v>
      </c>
      <c r="AA87" s="75">
        <f>STOA!I87</f>
        <v>0</v>
      </c>
      <c r="AB87" s="75">
        <f>-STOA!O87</f>
        <v>-225</v>
      </c>
      <c r="AC87">
        <f t="shared" si="3"/>
        <v>12.886411570394801</v>
      </c>
      <c r="AD87">
        <f t="shared" si="4"/>
        <v>647.52525034246923</v>
      </c>
      <c r="AE87">
        <f>'IDT-1'!C87</f>
        <v>0</v>
      </c>
      <c r="AF87" s="24"/>
      <c r="AG87">
        <f t="shared" si="5"/>
        <v>647.52525034246923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8.0157613284548273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668.43424342193464</v>
      </c>
      <c r="P88" s="36">
        <v>68.069999999999993</v>
      </c>
      <c r="Q88" s="36">
        <v>22.06</v>
      </c>
      <c r="R88" s="38">
        <v>0</v>
      </c>
      <c r="S88" s="38">
        <v>0</v>
      </c>
      <c r="T88" s="37">
        <f>SUMPRODUCT(LTA!J88:AN88,LTA!J$101:AN$101,LTA!J$104:AN$104)</f>
        <v>64.010000000000005</v>
      </c>
      <c r="U88" s="37">
        <f>SUMPRODUCT(LTA!J88:AN88,LTA!J$102:AN$102,LTA!J$104:AN$104)</f>
        <v>126.71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11.570431856313114</v>
      </c>
      <c r="AD88">
        <f t="shared" si="4"/>
        <v>638.79537289407619</v>
      </c>
      <c r="AE88">
        <f>'IDT-1'!C88</f>
        <v>0</v>
      </c>
      <c r="AF88" s="24"/>
      <c r="AG88">
        <f t="shared" si="5"/>
        <v>638.79537289407619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-137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8.0157613284548273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664.69683362430567</v>
      </c>
      <c r="P89" s="36">
        <v>60.69</v>
      </c>
      <c r="Q89" s="36">
        <v>22.06</v>
      </c>
      <c r="R89" s="38">
        <v>0</v>
      </c>
      <c r="S89" s="38">
        <v>0</v>
      </c>
      <c r="T89" s="37">
        <f>SUMPRODUCT(LTA!J89:AN89,LTA!J$101:AN$101,LTA!J$104:AN$104)</f>
        <v>61.67</v>
      </c>
      <c r="U89" s="37">
        <f>SUMPRODUCT(LTA!J89:AN89,LTA!J$102:AN$102,LTA!J$104:AN$104)</f>
        <v>123.44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11.277440774965026</v>
      </c>
      <c r="AD89">
        <f t="shared" si="4"/>
        <v>640.36095417779529</v>
      </c>
      <c r="AE89">
        <f>'IDT-1'!C89</f>
        <v>0</v>
      </c>
      <c r="AF89" s="24"/>
      <c r="AG89">
        <f t="shared" si="5"/>
        <v>640.36095417779529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-119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8.0157613284548273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625.14599330422982</v>
      </c>
      <c r="P90" s="36">
        <v>60.69</v>
      </c>
      <c r="Q90" s="36">
        <v>22.06</v>
      </c>
      <c r="R90" s="38">
        <v>0</v>
      </c>
      <c r="S90" s="38">
        <v>0</v>
      </c>
      <c r="T90" s="37">
        <f>SUMPRODUCT(LTA!J90:AN90,LTA!J$101:AN$101,LTA!J$104:AN$104)</f>
        <v>60.67</v>
      </c>
      <c r="U90" s="37">
        <f>SUMPRODUCT(LTA!J90:AN90,LTA!J$102:AN$102,LTA!J$104:AN$104)</f>
        <v>122.69999999999999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10.676462984529717</v>
      </c>
      <c r="AD90">
        <f t="shared" si="4"/>
        <v>629.67109164815474</v>
      </c>
      <c r="AE90">
        <f>'IDT-1'!C90</f>
        <v>0</v>
      </c>
      <c r="AF90" s="24"/>
      <c r="AG90">
        <f t="shared" si="5"/>
        <v>629.67109164815474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8.0157613284548273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621.37829339384962</v>
      </c>
      <c r="P91" s="36">
        <v>42.98</v>
      </c>
      <c r="Q91" s="36">
        <v>12</v>
      </c>
      <c r="R91" s="38">
        <v>0</v>
      </c>
      <c r="S91" s="38">
        <v>0</v>
      </c>
      <c r="T91" s="37">
        <f>SUMPRODUCT(LTA!J91:AN91,LTA!J$101:AN$101,LTA!J$104:AN$104)</f>
        <v>59.64</v>
      </c>
      <c r="U91" s="37">
        <f>SUMPRODUCT(LTA!J91:AN91,LTA!J$102:AN$102,LTA!J$104:AN$104)</f>
        <v>95.87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10.161511817182484</v>
      </c>
      <c r="AD91">
        <f t="shared" si="4"/>
        <v>572.67834290512201</v>
      </c>
      <c r="AE91">
        <f>'IDT-1'!C91</f>
        <v>0</v>
      </c>
      <c r="AF91" s="24"/>
      <c r="AG91">
        <f t="shared" si="5"/>
        <v>572.67834290512201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8.0157613284548273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621.33946229657067</v>
      </c>
      <c r="P92" s="36">
        <v>32.33</v>
      </c>
      <c r="Q92" s="36">
        <v>11.56</v>
      </c>
      <c r="R92" s="38">
        <v>0</v>
      </c>
      <c r="S92" s="38">
        <v>0</v>
      </c>
      <c r="T92" s="37">
        <f>SUMPRODUCT(LTA!J92:AN92,LTA!J$101:AN$101,LTA!J$104:AN$104)</f>
        <v>59.09</v>
      </c>
      <c r="U92" s="37">
        <f>SUMPRODUCT(LTA!J92:AN92,LTA!J$102:AN$102,LTA!J$104:AN$104)</f>
        <v>69.83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9.7006639546422271</v>
      </c>
      <c r="AD92">
        <f t="shared" si="4"/>
        <v>552.42035967038339</v>
      </c>
      <c r="AE92">
        <f>'IDT-1'!C92</f>
        <v>0</v>
      </c>
      <c r="AF92" s="24"/>
      <c r="AG92">
        <f t="shared" si="5"/>
        <v>552.42035967038339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8.0157613284548273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48.998207426376439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621.34122670182637</v>
      </c>
      <c r="P93" s="36">
        <v>34.038031801098583</v>
      </c>
      <c r="Q93" s="36">
        <v>11.56</v>
      </c>
      <c r="R93" s="38">
        <v>0</v>
      </c>
      <c r="S93" s="38">
        <v>0</v>
      </c>
      <c r="T93" s="37">
        <f>SUMPRODUCT(LTA!J93:AN93,LTA!J$101:AN$101,LTA!J$104:AN$104)</f>
        <v>57.97</v>
      </c>
      <c r="U93" s="37">
        <f>SUMPRODUCT(LTA!J93:AN93,LTA!J$102:AN$102,LTA!J$104:AN$104)</f>
        <v>69.81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9.5444831883842731</v>
      </c>
      <c r="AD93">
        <f t="shared" si="4"/>
        <v>572.14454406937205</v>
      </c>
      <c r="AE93">
        <f>'IDT-1'!C93</f>
        <v>0</v>
      </c>
      <c r="AF93" s="24"/>
      <c r="AG93">
        <f t="shared" si="5"/>
        <v>572.14454406937205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8.0157613284548273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48.998207426376439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621.33946229657067</v>
      </c>
      <c r="P94" s="36">
        <v>34.038031801098583</v>
      </c>
      <c r="Q94" s="36">
        <v>11.56</v>
      </c>
      <c r="R94" s="38">
        <v>0</v>
      </c>
      <c r="S94" s="38">
        <v>0</v>
      </c>
      <c r="T94" s="37">
        <f>SUMPRODUCT(LTA!J94:AN94,LTA!J$101:AN$101,LTA!J$104:AN$104)</f>
        <v>57.54</v>
      </c>
      <c r="U94" s="37">
        <f>SUMPRODUCT(LTA!J94:AN94,LTA!J$102:AN$102,LTA!J$104:AN$104)</f>
        <v>69.59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9.640662260078793</v>
      </c>
      <c r="AD94">
        <f t="shared" si="4"/>
        <v>559.39660059242169</v>
      </c>
      <c r="AE94">
        <f>'IDT-1'!C94</f>
        <v>0</v>
      </c>
      <c r="AF94" s="24"/>
      <c r="AG94">
        <f t="shared" si="5"/>
        <v>559.39660059242169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8.0157613284548273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48.998207426376439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605.89015070174355</v>
      </c>
      <c r="P95" s="36">
        <v>32.74</v>
      </c>
      <c r="Q95" s="36">
        <v>11.56</v>
      </c>
      <c r="R95" s="38">
        <v>0</v>
      </c>
      <c r="S95" s="38">
        <v>0</v>
      </c>
      <c r="T95" s="37">
        <f>SUMPRODUCT(LTA!J95:AN95,LTA!J$101:AN$101,LTA!J$104:AN$104)</f>
        <v>56.69</v>
      </c>
      <c r="U95" s="37">
        <f>SUMPRODUCT(LTA!J95:AN95,LTA!J$102:AN$102,LTA!J$104:AN$104)</f>
        <v>69.47999999999999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-276.11</v>
      </c>
      <c r="AC95">
        <f t="shared" si="3"/>
        <v>9.7291129918499131</v>
      </c>
      <c r="AD95">
        <f>SUM(B95:AB95,AI95:AT95)-AC95</f>
        <v>513.600806464725</v>
      </c>
      <c r="AE95">
        <f>'IDT-1'!C95</f>
        <v>0</v>
      </c>
      <c r="AF95" s="24"/>
      <c r="AG95">
        <f t="shared" si="5"/>
        <v>513.600806464725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8.0157613284548273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48.998207426376439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600.51437536046012</v>
      </c>
      <c r="P96" s="36">
        <v>32.74</v>
      </c>
      <c r="Q96" s="36">
        <v>11.56</v>
      </c>
      <c r="R96" s="38">
        <v>0</v>
      </c>
      <c r="S96" s="38">
        <v>0</v>
      </c>
      <c r="T96" s="37">
        <f>SUMPRODUCT(LTA!J96:AN96,LTA!J$101:AN$101,LTA!J$104:AN$104)</f>
        <v>55.76</v>
      </c>
      <c r="U96" s="37">
        <f>SUMPRODUCT(LTA!J96:AN96,LTA!J$102:AN$102,LTA!J$104:AN$104)</f>
        <v>69.679999999999993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-276.11</v>
      </c>
      <c r="AC96">
        <f t="shared" si="3"/>
        <v>9.8472476334809098</v>
      </c>
      <c r="AD96">
        <f t="shared" si="4"/>
        <v>487.37689648181032</v>
      </c>
      <c r="AE96">
        <f>'IDT-1'!C96</f>
        <v>0</v>
      </c>
      <c r="AF96" s="24"/>
      <c r="AG96">
        <f t="shared" si="5"/>
        <v>487.37689648181032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8.0157613284548273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48.998207426376439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609.46875105770596</v>
      </c>
      <c r="P97" s="36">
        <v>32.74706882663564</v>
      </c>
      <c r="Q97" s="36">
        <v>11.56</v>
      </c>
      <c r="R97" s="38">
        <v>0</v>
      </c>
      <c r="S97" s="38">
        <v>0</v>
      </c>
      <c r="T97" s="37">
        <f>SUMPRODUCT(LTA!J97:AN97,LTA!J$101:AN$101,LTA!J$104:AN$104)</f>
        <v>54.65</v>
      </c>
      <c r="U97" s="37">
        <f>SUMPRODUCT(LTA!J97:AN97,LTA!J$102:AN$102,LTA!J$104:AN$104)</f>
        <v>70.08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-276.11</v>
      </c>
      <c r="AC97">
        <f t="shared" si="3"/>
        <v>10.162223341503299</v>
      </c>
      <c r="AD97">
        <f t="shared" si="4"/>
        <v>466.31336529766958</v>
      </c>
      <c r="AE97">
        <f>'IDT-1'!C97</f>
        <v>0</v>
      </c>
      <c r="AF97" s="24"/>
      <c r="AG97">
        <f t="shared" si="5"/>
        <v>466.31336529766958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-89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8.0157613284548273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48.998207426376439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608.42785005203484</v>
      </c>
      <c r="P98" s="36">
        <v>32.74706882663564</v>
      </c>
      <c r="Q98" s="36">
        <v>11.56</v>
      </c>
      <c r="R98" s="38">
        <v>0</v>
      </c>
      <c r="S98" s="38">
        <v>0</v>
      </c>
      <c r="T98" s="37">
        <f>SUMPRODUCT(LTA!J98:AN98,LTA!J$101:AN$101,LTA!J$104:AN$104)</f>
        <v>53.11</v>
      </c>
      <c r="U98" s="37">
        <f>SUMPRODUCT(LTA!J98:AN98,LTA!J$102:AN$102,LTA!J$104:AN$104)</f>
        <v>70.509999999999991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-11.03</v>
      </c>
      <c r="AA98" s="75">
        <f>STOA!I98</f>
        <v>0</v>
      </c>
      <c r="AB98" s="75">
        <f>-STOA!O98</f>
        <v>-276.11</v>
      </c>
      <c r="AC98">
        <f t="shared" si="3"/>
        <v>10.330775377734968</v>
      </c>
      <c r="AD98">
        <f t="shared" si="4"/>
        <v>441.96391225576667</v>
      </c>
      <c r="AE98">
        <f>'IDT-1'!C98</f>
        <v>0</v>
      </c>
      <c r="AF98" s="24"/>
      <c r="AG98">
        <f t="shared" si="5"/>
        <v>441.96391225576667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0.14102985000000012</v>
      </c>
      <c r="E99">
        <f t="shared" si="6"/>
        <v>0.19572702509251588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1.1759865556978228</v>
      </c>
      <c r="J99">
        <f t="shared" si="6"/>
        <v>0</v>
      </c>
      <c r="K99">
        <f t="shared" si="6"/>
        <v>2.0800000000000007E-3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16.700966787185408</v>
      </c>
      <c r="P99" s="36">
        <f t="shared" si="6"/>
        <v>0.8720178483402854</v>
      </c>
      <c r="Q99" s="36">
        <f t="shared" si="6"/>
        <v>0.43403965731228389</v>
      </c>
      <c r="R99" s="38">
        <f t="shared" si="6"/>
        <v>0.22386933580704996</v>
      </c>
      <c r="S99" s="38">
        <f t="shared" si="6"/>
        <v>0</v>
      </c>
      <c r="T99" s="37">
        <f t="shared" si="6"/>
        <v>1.9622975</v>
      </c>
      <c r="U99" s="37">
        <f t="shared" si="6"/>
        <v>2.0147525000000006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1.7127499999999997E-2</v>
      </c>
      <c r="Z99" s="34">
        <f t="shared" si="6"/>
        <v>-0.37475749999999997</v>
      </c>
      <c r="AA99" s="75">
        <f t="shared" si="6"/>
        <v>4.4790000000000003E-2</v>
      </c>
      <c r="AB99" s="75">
        <f t="shared" si="6"/>
        <v>-7.2588800000000013</v>
      </c>
      <c r="AC99">
        <f t="shared" si="6"/>
        <v>0.27922628610442041</v>
      </c>
      <c r="AD99">
        <f t="shared" si="6"/>
        <v>14.538518273330949</v>
      </c>
      <c r="AE99">
        <f t="shared" si="6"/>
        <v>0.66117075000000003</v>
      </c>
      <c r="AG99">
        <f t="shared" si="6"/>
        <v>15.199689023330945</v>
      </c>
      <c r="AI99">
        <f t="shared" si="6"/>
        <v>0</v>
      </c>
      <c r="AJ99">
        <f t="shared" si="6"/>
        <v>0</v>
      </c>
      <c r="AK99">
        <f t="shared" si="6"/>
        <v>7.2249999999999997E-3</v>
      </c>
      <c r="AL99">
        <f t="shared" si="6"/>
        <v>-1.53925</v>
      </c>
      <c r="AM99">
        <f t="shared" si="6"/>
        <v>0</v>
      </c>
      <c r="AN99">
        <f t="shared" si="6"/>
        <v>0</v>
      </c>
      <c r="AO99">
        <f t="shared" si="6"/>
        <v>0.19872249999999997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7.4623200000000001</v>
      </c>
      <c r="E3">
        <f>GT_NG!T3</f>
        <v>11.022964509394573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50.738143771721241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482.22999802290974</v>
      </c>
      <c r="P3" s="36">
        <v>19.260000000000002</v>
      </c>
      <c r="Q3" s="36">
        <v>7.707646520146521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235.56999999999996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-55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7.487477841089726</v>
      </c>
      <c r="AD3">
        <f>SUM(B3:AB3,AI3:AT3)-AC3</f>
        <v>733.2435949830824</v>
      </c>
      <c r="AE3">
        <f>'IDT-1'!F3</f>
        <v>0</v>
      </c>
      <c r="AF3" s="24"/>
      <c r="AG3">
        <f>SUM(AD3:AF3)</f>
        <v>733.2435949830824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7.4623200000000001</v>
      </c>
      <c r="E4">
        <f>GT_NG!T4</f>
        <v>11.022964509394573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50.738143771721241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482.22662296039482</v>
      </c>
      <c r="P4" s="36">
        <v>19.262985120892747</v>
      </c>
      <c r="Q4" s="36">
        <v>7.707646520146521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234.93999999999997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-74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7.6431345623529907</v>
      </c>
      <c r="AD4">
        <f t="shared" ref="AD4:AD67" si="1">SUM(B4:AB4,AI4:AT4)-AC4</f>
        <v>713.45754832019691</v>
      </c>
      <c r="AE4">
        <f>'IDT-1'!F4</f>
        <v>0</v>
      </c>
      <c r="AF4" s="24"/>
      <c r="AG4">
        <f t="shared" ref="AG4:AG67" si="2">SUM(AD4:AF4)</f>
        <v>713.45754832019691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7.4623200000000001</v>
      </c>
      <c r="E5">
        <f>GT_NG!T5</f>
        <v>11.022964509394573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50.738143771721241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472.60600488522596</v>
      </c>
      <c r="P5" s="36">
        <v>19.262985120892747</v>
      </c>
      <c r="Q5" s="36">
        <v>7.707646520146521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234.45999999999998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-90</v>
      </c>
      <c r="AA5" s="75">
        <f>STOA!J5</f>
        <v>1.74</v>
      </c>
      <c r="AB5" s="75">
        <f>-STOA!P5</f>
        <v>0</v>
      </c>
      <c r="AC5">
        <f t="shared" si="0"/>
        <v>7.6938278941197975</v>
      </c>
      <c r="AD5">
        <f t="shared" si="1"/>
        <v>687.30623691326127</v>
      </c>
      <c r="AE5">
        <f>'IDT-1'!F5</f>
        <v>0</v>
      </c>
      <c r="AF5" s="24"/>
      <c r="AG5">
        <f t="shared" si="2"/>
        <v>687.30623691326127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7.4623200000000001</v>
      </c>
      <c r="E6">
        <f>GT_NG!T6</f>
        <v>11.022964509394573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50.738143771721241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473.64445286713487</v>
      </c>
      <c r="P6" s="36">
        <v>19.262985120892747</v>
      </c>
      <c r="Q6" s="36">
        <v>7.707646520146521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234.18999999999997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-107</v>
      </c>
      <c r="AA6" s="75">
        <f>STOA!J6</f>
        <v>1.74</v>
      </c>
      <c r="AB6" s="75">
        <f>-STOA!P6</f>
        <v>0</v>
      </c>
      <c r="AC6">
        <f t="shared" si="0"/>
        <v>7.8442925384909472</v>
      </c>
      <c r="AD6">
        <f t="shared" si="1"/>
        <v>670.92422025079895</v>
      </c>
      <c r="AE6">
        <f>'IDT-1'!F6</f>
        <v>0</v>
      </c>
      <c r="AF6" s="24"/>
      <c r="AG6">
        <f t="shared" si="2"/>
        <v>670.92422025079895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7.4623200000000001</v>
      </c>
      <c r="E7">
        <f>GT_NG!T7</f>
        <v>11.022964509394573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50.738143771721241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472.60297998597019</v>
      </c>
      <c r="P7" s="36">
        <v>19.262985120892747</v>
      </c>
      <c r="Q7" s="36">
        <v>7.707646520146521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234.21999999999997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-122</v>
      </c>
      <c r="AA7" s="75">
        <f>STOA!J7</f>
        <v>1.74</v>
      </c>
      <c r="AB7" s="75">
        <f>-STOA!P7</f>
        <v>0</v>
      </c>
      <c r="AC7">
        <f t="shared" si="0"/>
        <v>7.8781519549136085</v>
      </c>
      <c r="AD7">
        <f t="shared" si="1"/>
        <v>664.87888795321169</v>
      </c>
      <c r="AE7">
        <f>'IDT-1'!F7</f>
        <v>0</v>
      </c>
      <c r="AF7" s="24"/>
      <c r="AG7">
        <f t="shared" si="2"/>
        <v>664.87888795321169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7.4623200000000001</v>
      </c>
      <c r="E8">
        <f>GT_NG!T8</f>
        <v>11.022964509394573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50.738143771721241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472.60297998597019</v>
      </c>
      <c r="P8" s="36">
        <v>19.262985120892747</v>
      </c>
      <c r="Q8" s="36">
        <v>7.707646520146521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234.16999999999996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-148</v>
      </c>
      <c r="AA8" s="75">
        <f>STOA!J8</f>
        <v>1.74</v>
      </c>
      <c r="AB8" s="75">
        <f>-STOA!P8</f>
        <v>0</v>
      </c>
      <c r="AC8">
        <f t="shared" si="0"/>
        <v>8.0132704785118332</v>
      </c>
      <c r="AD8">
        <f t="shared" si="1"/>
        <v>648.69376942961344</v>
      </c>
      <c r="AE8">
        <f>'IDT-1'!F8</f>
        <v>0</v>
      </c>
      <c r="AF8" s="24"/>
      <c r="AG8">
        <f t="shared" si="2"/>
        <v>648.69376942961344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7.4623200000000001</v>
      </c>
      <c r="E9">
        <f>GT_NG!T9</f>
        <v>11.022964509394573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50.738143771721241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472.60297998597019</v>
      </c>
      <c r="P9" s="36">
        <v>19.262985120892747</v>
      </c>
      <c r="Q9" s="36">
        <v>7.707646520146521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238.16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-161</v>
      </c>
      <c r="AA9" s="75">
        <f>STOA!J9</f>
        <v>1.74</v>
      </c>
      <c r="AB9" s="75">
        <f>-STOA!P9</f>
        <v>0</v>
      </c>
      <c r="AC9">
        <f t="shared" si="0"/>
        <v>8.4110462606820633</v>
      </c>
      <c r="AD9">
        <f t="shared" si="1"/>
        <v>609.28599364744321</v>
      </c>
      <c r="AE9">
        <f>'IDT-1'!F9</f>
        <v>0</v>
      </c>
      <c r="AF9" s="24"/>
      <c r="AG9">
        <f t="shared" si="2"/>
        <v>609.28599364744321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7.4623200000000001</v>
      </c>
      <c r="E10">
        <f>GT_NG!T10</f>
        <v>11.022964509394573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50.738143771721241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472.60297998597019</v>
      </c>
      <c r="P10" s="36">
        <v>19.262985120892747</v>
      </c>
      <c r="Q10" s="36">
        <v>7.707646520146521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237.94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-162</v>
      </c>
      <c r="AA10" s="75">
        <f>STOA!J10</f>
        <v>1.74</v>
      </c>
      <c r="AB10" s="75">
        <f>-STOA!P10</f>
        <v>0</v>
      </c>
      <c r="AC10">
        <f t="shared" si="0"/>
        <v>8.4176694184069536</v>
      </c>
      <c r="AD10">
        <f t="shared" si="1"/>
        <v>608.05937048971839</v>
      </c>
      <c r="AE10">
        <f>'IDT-1'!F10</f>
        <v>0</v>
      </c>
      <c r="AF10" s="24"/>
      <c r="AG10">
        <f t="shared" si="2"/>
        <v>608.05937048971839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7.4623200000000001</v>
      </c>
      <c r="E11">
        <f>GT_NG!T11</f>
        <v>11.022299449753838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50.738143771721241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469.66169205904481</v>
      </c>
      <c r="P11" s="36">
        <v>19.262985120892747</v>
      </c>
      <c r="Q11" s="36">
        <v>7.707646520146521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237.23000000000002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-164</v>
      </c>
      <c r="AA11" s="75">
        <f>STOA!J11</f>
        <v>1.74</v>
      </c>
      <c r="AB11" s="75">
        <f>-STOA!P11</f>
        <v>0</v>
      </c>
      <c r="AC11">
        <f t="shared" si="0"/>
        <v>8.4039353287695775</v>
      </c>
      <c r="AD11">
        <f t="shared" si="1"/>
        <v>602.42115159278967</v>
      </c>
      <c r="AE11">
        <f>'IDT-1'!F11</f>
        <v>0</v>
      </c>
      <c r="AF11" s="24"/>
      <c r="AG11">
        <f t="shared" si="2"/>
        <v>602.42115159278967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7.4623200000000001</v>
      </c>
      <c r="E12">
        <f>GT_NG!T12</f>
        <v>11.022299449753838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50.738143771721241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469.06548475247331</v>
      </c>
      <c r="P12" s="36">
        <v>19.262985120892747</v>
      </c>
      <c r="Q12" s="36">
        <v>7.707646520146521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237.03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-170</v>
      </c>
      <c r="AA12" s="75">
        <f>STOA!J12</f>
        <v>1.74</v>
      </c>
      <c r="AB12" s="75">
        <f>-STOA!P12</f>
        <v>0</v>
      </c>
      <c r="AC12">
        <f t="shared" si="0"/>
        <v>8.4480741337437095</v>
      </c>
      <c r="AD12">
        <f t="shared" si="1"/>
        <v>595.58080548124394</v>
      </c>
      <c r="AE12">
        <f>'IDT-1'!F12</f>
        <v>0</v>
      </c>
      <c r="AF12" s="24"/>
      <c r="AG12">
        <f t="shared" si="2"/>
        <v>595.58080548124394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7.4623200000000001</v>
      </c>
      <c r="E13">
        <f>GT_NG!T13</f>
        <v>11.022299449753838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50.738143771721241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469.04706075247327</v>
      </c>
      <c r="P13" s="36">
        <v>19.262985120892747</v>
      </c>
      <c r="Q13" s="36">
        <v>7.707646520146521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236.8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-176</v>
      </c>
      <c r="AA13" s="75">
        <f>STOA!J13</f>
        <v>1.74</v>
      </c>
      <c r="AB13" s="75">
        <f>-STOA!P13</f>
        <v>0</v>
      </c>
      <c r="AC13">
        <f t="shared" si="0"/>
        <v>8.496814318493044</v>
      </c>
      <c r="AD13">
        <f t="shared" si="1"/>
        <v>589.28364129649458</v>
      </c>
      <c r="AE13">
        <f>'IDT-1'!F13</f>
        <v>0</v>
      </c>
      <c r="AF13" s="24"/>
      <c r="AG13">
        <f t="shared" si="2"/>
        <v>589.28364129649458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7.4623200000000001</v>
      </c>
      <c r="E14">
        <f>GT_NG!T14</f>
        <v>11.022299449753838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50.738143771721241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469.04706075247327</v>
      </c>
      <c r="P14" s="36">
        <v>19.262985120892747</v>
      </c>
      <c r="Q14" s="36">
        <v>7.707646520146521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236.53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-183</v>
      </c>
      <c r="AA14" s="75">
        <f>STOA!J14</f>
        <v>1.74</v>
      </c>
      <c r="AB14" s="75">
        <f>-STOA!P14</f>
        <v>0</v>
      </c>
      <c r="AC14">
        <f t="shared" si="0"/>
        <v>8.5538444225672681</v>
      </c>
      <c r="AD14">
        <f t="shared" si="1"/>
        <v>581.95661119242038</v>
      </c>
      <c r="AE14">
        <f>'IDT-1'!F14</f>
        <v>0</v>
      </c>
      <c r="AF14" s="24"/>
      <c r="AG14">
        <f t="shared" si="2"/>
        <v>581.95661119242038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7.4623200000000001</v>
      </c>
      <c r="E15">
        <f>GT_NG!T15</f>
        <v>11.022299449753838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50.738143771721241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470.3247715287996</v>
      </c>
      <c r="P15" s="36">
        <v>19.262985120892747</v>
      </c>
      <c r="Q15" s="36">
        <v>7.707646520146521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231.85999999999999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-193</v>
      </c>
      <c r="AA15" s="75">
        <f>STOA!J15</f>
        <v>1.74</v>
      </c>
      <c r="AB15" s="75">
        <f>-STOA!P15</f>
        <v>0</v>
      </c>
      <c r="AC15">
        <f t="shared" si="0"/>
        <v>8.6100607703373004</v>
      </c>
      <c r="AD15">
        <f t="shared" si="1"/>
        <v>568.50810562097672</v>
      </c>
      <c r="AE15">
        <f>'IDT-1'!F15</f>
        <v>0</v>
      </c>
      <c r="AF15" s="24"/>
      <c r="AG15">
        <f t="shared" si="2"/>
        <v>568.50810562097672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7.4623200000000001</v>
      </c>
      <c r="E16">
        <f>GT_NG!T16</f>
        <v>11.022299449753838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50.738143771721241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470.3247715287996</v>
      </c>
      <c r="P16" s="36">
        <v>19.262985120892747</v>
      </c>
      <c r="Q16" s="36">
        <v>7.707646520146521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231.57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-199</v>
      </c>
      <c r="AA16" s="75">
        <f>STOA!J16</f>
        <v>1.74</v>
      </c>
      <c r="AB16" s="75">
        <f>-STOA!P16</f>
        <v>0</v>
      </c>
      <c r="AC16">
        <f t="shared" si="0"/>
        <v>8.6584517166866348</v>
      </c>
      <c r="AD16">
        <f t="shared" si="1"/>
        <v>562.16971467462736</v>
      </c>
      <c r="AE16">
        <f>'IDT-1'!F16</f>
        <v>0</v>
      </c>
      <c r="AF16" s="24"/>
      <c r="AG16">
        <f t="shared" si="2"/>
        <v>562.16971467462736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7.4623200000000001</v>
      </c>
      <c r="E17">
        <f>GT_NG!T17</f>
        <v>11.022299449753838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50.738143771721241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470.3247715287996</v>
      </c>
      <c r="P17" s="36">
        <v>19.262985120892747</v>
      </c>
      <c r="Q17" s="36">
        <v>7.707646520146521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231.26999999999998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-204</v>
      </c>
      <c r="AA17" s="75">
        <f>STOA!J17</f>
        <v>1.74</v>
      </c>
      <c r="AB17" s="75">
        <f>-STOA!P17</f>
        <v>0</v>
      </c>
      <c r="AC17">
        <f t="shared" si="0"/>
        <v>8.6982875053110806</v>
      </c>
      <c r="AD17">
        <f t="shared" si="1"/>
        <v>556.82987888600292</v>
      </c>
      <c r="AE17">
        <f>'IDT-1'!F17</f>
        <v>0</v>
      </c>
      <c r="AF17" s="24"/>
      <c r="AG17">
        <f t="shared" si="2"/>
        <v>556.82987888600292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7.4623200000000001</v>
      </c>
      <c r="E18">
        <f>GT_NG!T18</f>
        <v>11.022299449753838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50.738143771721241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470.3247715287996</v>
      </c>
      <c r="P18" s="36">
        <v>19.262985120892747</v>
      </c>
      <c r="Q18" s="36">
        <v>7.707646520146521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-204</v>
      </c>
      <c r="AA18" s="75">
        <f>STOA!J18</f>
        <v>1.74</v>
      </c>
      <c r="AB18" s="75">
        <f>-STOA!P18</f>
        <v>0</v>
      </c>
      <c r="AC18">
        <f t="shared" si="0"/>
        <v>8.6960195053110798</v>
      </c>
      <c r="AD18">
        <f t="shared" si="1"/>
        <v>556.56214688600301</v>
      </c>
      <c r="AE18">
        <f>'IDT-1'!F18</f>
        <v>0</v>
      </c>
      <c r="AF18" s="24"/>
      <c r="AG18">
        <f t="shared" si="2"/>
        <v>556.56214688600301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7.4623200000000001</v>
      </c>
      <c r="E19">
        <f>GT_NG!T19</f>
        <v>11.022299449753838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50.738143771721241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470.3247715287996</v>
      </c>
      <c r="P19" s="36">
        <v>19.262985120892747</v>
      </c>
      <c r="Q19" s="36">
        <v>7.707646520146521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234.60000000000002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-199</v>
      </c>
      <c r="AA19" s="75">
        <f>STOA!J19</f>
        <v>1.74</v>
      </c>
      <c r="AB19" s="75">
        <f>-STOA!P19</f>
        <v>0</v>
      </c>
      <c r="AC19">
        <f t="shared" si="0"/>
        <v>8.6839037166866344</v>
      </c>
      <c r="AD19">
        <f t="shared" si="1"/>
        <v>565.17426267462747</v>
      </c>
      <c r="AE19">
        <f>'IDT-1'!F19</f>
        <v>0</v>
      </c>
      <c r="AF19" s="24"/>
      <c r="AG19">
        <f t="shared" si="2"/>
        <v>565.17426267462747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7.4623200000000001</v>
      </c>
      <c r="E20">
        <f>GT_NG!T20</f>
        <v>11.022299449753838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50.738143771721241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479.79195616734779</v>
      </c>
      <c r="P20" s="36">
        <v>19.262985120892747</v>
      </c>
      <c r="Q20" s="36">
        <v>7.707646520146521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230.01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-195</v>
      </c>
      <c r="AA20" s="75">
        <f>STOA!J20</f>
        <v>1.74</v>
      </c>
      <c r="AB20" s="75">
        <f>-STOA!P20</f>
        <v>0</v>
      </c>
      <c r="AC20">
        <f t="shared" si="0"/>
        <v>8.6909874367508824</v>
      </c>
      <c r="AD20">
        <f t="shared" si="1"/>
        <v>574.04436359311126</v>
      </c>
      <c r="AE20">
        <f>'IDT-1'!F20</f>
        <v>0</v>
      </c>
      <c r="AF20" s="24"/>
      <c r="AG20">
        <f t="shared" si="2"/>
        <v>574.04436359311126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7.4623200000000001</v>
      </c>
      <c r="E21">
        <f>GT_NG!T21</f>
        <v>11.022299449753838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50.738143771721241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477.78590116941905</v>
      </c>
      <c r="P21" s="36">
        <v>19.262985120892747</v>
      </c>
      <c r="Q21" s="36">
        <v>7.707646520146521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229.75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-183</v>
      </c>
      <c r="AA21" s="75">
        <f>STOA!J21</f>
        <v>1.74</v>
      </c>
      <c r="AB21" s="75">
        <f>-STOA!P21</f>
        <v>0</v>
      </c>
      <c r="AC21">
        <f t="shared" si="0"/>
        <v>8.5702986820696125</v>
      </c>
      <c r="AD21">
        <f t="shared" si="1"/>
        <v>583.89899734986386</v>
      </c>
      <c r="AE21">
        <f>'IDT-1'!F21</f>
        <v>0</v>
      </c>
      <c r="AF21" s="24"/>
      <c r="AG21">
        <f t="shared" si="2"/>
        <v>583.89899734986386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7.4623200000000001</v>
      </c>
      <c r="E22">
        <f>GT_NG!T22</f>
        <v>11.022299449753838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50.738143771721241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479.14492197910158</v>
      </c>
      <c r="P22" s="36">
        <v>19.262985120892747</v>
      </c>
      <c r="Q22" s="36">
        <v>7.707646520146521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229.54999999999998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-165</v>
      </c>
      <c r="AA22" s="75">
        <f>STOA!J22</f>
        <v>1.74</v>
      </c>
      <c r="AB22" s="75">
        <f>-STOA!P22</f>
        <v>0</v>
      </c>
      <c r="AC22">
        <f t="shared" si="0"/>
        <v>8.4275536178229427</v>
      </c>
      <c r="AD22">
        <f t="shared" si="1"/>
        <v>603.20076322379305</v>
      </c>
      <c r="AE22">
        <f>'IDT-1'!F22</f>
        <v>0</v>
      </c>
      <c r="AF22" s="24"/>
      <c r="AG22">
        <f t="shared" si="2"/>
        <v>603.20076322379305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7.4623200000000001</v>
      </c>
      <c r="E23">
        <f>GT_NG!T23</f>
        <v>11.35102892931703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50.738143771721241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488.07338930679555</v>
      </c>
      <c r="P23" s="36">
        <v>19.262985120892747</v>
      </c>
      <c r="Q23" s="36">
        <v>7.707646520146521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226.70999999999998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-141</v>
      </c>
      <c r="AA23" s="75">
        <f>STOA!J23</f>
        <v>1.74</v>
      </c>
      <c r="AB23" s="75">
        <f>-STOA!P23</f>
        <v>0</v>
      </c>
      <c r="AC23">
        <f t="shared" si="0"/>
        <v>8.2781502856065643</v>
      </c>
      <c r="AD23">
        <f t="shared" si="1"/>
        <v>633.76736336326655</v>
      </c>
      <c r="AE23">
        <f>'IDT-1'!F23</f>
        <v>0</v>
      </c>
      <c r="AF23" s="24"/>
      <c r="AG23">
        <f t="shared" si="2"/>
        <v>633.76736336326655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7.4623200000000001</v>
      </c>
      <c r="E24">
        <f>GT_NG!T24</f>
        <v>11.022964509394573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50.738143771721241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497.00167051765629</v>
      </c>
      <c r="P24" s="36">
        <v>18.27</v>
      </c>
      <c r="Q24" s="36">
        <v>7.7020505992010646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226.70999999999998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-113</v>
      </c>
      <c r="AA24" s="75">
        <f>STOA!J24</f>
        <v>1.74</v>
      </c>
      <c r="AB24" s="75">
        <f>-STOA!P24</f>
        <v>0</v>
      </c>
      <c r="AC24">
        <f t="shared" si="0"/>
        <v>8.1048116096021108</v>
      </c>
      <c r="AD24">
        <f t="shared" si="1"/>
        <v>669.54233778837101</v>
      </c>
      <c r="AE24">
        <f>'IDT-1'!F24</f>
        <v>0</v>
      </c>
      <c r="AF24" s="24"/>
      <c r="AG24">
        <f t="shared" si="2"/>
        <v>669.54233778837101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7.4623200000000001</v>
      </c>
      <c r="E25">
        <f>GT_NG!T25</f>
        <v>11.022964509394573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50.738143771721241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508.13450862786505</v>
      </c>
      <c r="P25" s="36">
        <v>19.260000000000002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270.36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-88</v>
      </c>
      <c r="AA25" s="75">
        <f>STOA!J25</f>
        <v>1.74</v>
      </c>
      <c r="AB25" s="75">
        <f>-STOA!P25</f>
        <v>0</v>
      </c>
      <c r="AC25">
        <f t="shared" si="0"/>
        <v>8.615726013319021</v>
      </c>
      <c r="AD25">
        <f t="shared" si="1"/>
        <v>719.81221089566191</v>
      </c>
      <c r="AE25">
        <f>'IDT-1'!F25</f>
        <v>0</v>
      </c>
      <c r="AF25" s="24"/>
      <c r="AG25">
        <f t="shared" si="2"/>
        <v>719.81221089566191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7.4623200000000001</v>
      </c>
      <c r="E26">
        <f>GT_NG!T26</f>
        <v>11.022964509394573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50.738143771721241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599.70977785618038</v>
      </c>
      <c r="P26" s="36">
        <v>37.409999999999997</v>
      </c>
      <c r="Q26" s="36">
        <v>26.65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337.77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-263.8</v>
      </c>
      <c r="AA26" s="75">
        <f>STOA!J26</f>
        <v>1.74</v>
      </c>
      <c r="AB26" s="75">
        <f>-STOA!P26</f>
        <v>0</v>
      </c>
      <c r="AC26">
        <f t="shared" si="0"/>
        <v>11.497853071125695</v>
      </c>
      <c r="AD26">
        <f t="shared" si="1"/>
        <v>767.20535306617035</v>
      </c>
      <c r="AE26">
        <f>'IDT-1'!F26</f>
        <v>0</v>
      </c>
      <c r="AF26" s="24"/>
      <c r="AG26">
        <f t="shared" si="2"/>
        <v>767.20535306617035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7.4623200000000001</v>
      </c>
      <c r="E27">
        <f>GT_NG!T27</f>
        <v>11.022299449753838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588.85476806323595</v>
      </c>
      <c r="P27" s="36">
        <v>37.409999999999997</v>
      </c>
      <c r="Q27" s="36">
        <v>26.65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396.76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-225</v>
      </c>
      <c r="AA27" s="75">
        <f>STOA!J27</f>
        <v>1.74</v>
      </c>
      <c r="AB27" s="75">
        <f>-STOA!P27</f>
        <v>0</v>
      </c>
      <c r="AC27">
        <f t="shared" si="0"/>
        <v>11.821434806702497</v>
      </c>
      <c r="AD27">
        <f t="shared" si="1"/>
        <v>823.07795270628719</v>
      </c>
      <c r="AE27">
        <f>'IDT-1'!F27</f>
        <v>0</v>
      </c>
      <c r="AF27" s="24"/>
      <c r="AG27">
        <f t="shared" si="2"/>
        <v>823.07795270628719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7.4623200000000001</v>
      </c>
      <c r="E28">
        <f>GT_NG!T28</f>
        <v>11.022299449753838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683.33399515992198</v>
      </c>
      <c r="P28" s="36">
        <v>37.409999999999997</v>
      </c>
      <c r="Q28" s="36">
        <v>7.71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377.5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-212</v>
      </c>
      <c r="AA28" s="75">
        <f>STOA!J28</f>
        <v>1.74</v>
      </c>
      <c r="AB28" s="75">
        <f>-STOA!P28</f>
        <v>0</v>
      </c>
      <c r="AC28">
        <f t="shared" si="0"/>
        <v>12.184055263891102</v>
      </c>
      <c r="AD28">
        <f t="shared" si="1"/>
        <v>891.99455934578475</v>
      </c>
      <c r="AE28">
        <f>'IDT-1'!F28</f>
        <v>0</v>
      </c>
      <c r="AF28" s="24"/>
      <c r="AG28">
        <f t="shared" si="2"/>
        <v>891.99455934578475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7.4623200000000001</v>
      </c>
      <c r="E29">
        <f>GT_NG!T29</f>
        <v>11.022299449753838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777.74270250442055</v>
      </c>
      <c r="P29" s="36">
        <v>37.409999999999997</v>
      </c>
      <c r="Q29" s="36">
        <v>7.7088651751545489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377.5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-161</v>
      </c>
      <c r="AA29" s="75">
        <f>STOA!J29</f>
        <v>1.74</v>
      </c>
      <c r="AB29" s="75">
        <f>-STOA!P29</f>
        <v>0</v>
      </c>
      <c r="AC29">
        <f t="shared" si="0"/>
        <v>13.309554024326863</v>
      </c>
      <c r="AD29">
        <f t="shared" si="1"/>
        <v>946.52663310500202</v>
      </c>
      <c r="AE29">
        <f>'IDT-1'!F29</f>
        <v>0</v>
      </c>
      <c r="AF29" s="24"/>
      <c r="AG29">
        <f t="shared" si="2"/>
        <v>946.52663310500202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7.4623200000000001</v>
      </c>
      <c r="E30">
        <f>GT_NG!T30</f>
        <v>11.022299449753838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897.59081485111778</v>
      </c>
      <c r="P30" s="36">
        <v>37.409999999999997</v>
      </c>
      <c r="Q30" s="36">
        <v>26.65</v>
      </c>
      <c r="R30" s="38">
        <v>1.02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396.76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-400</v>
      </c>
      <c r="AA30" s="75">
        <f>STOA!J30</f>
        <v>1.74</v>
      </c>
      <c r="AB30" s="75">
        <f>-STOA!P30</f>
        <v>0</v>
      </c>
      <c r="AC30">
        <f t="shared" si="0"/>
        <v>15.901139047078512</v>
      </c>
      <c r="AD30">
        <f t="shared" si="1"/>
        <v>993.36429525379322</v>
      </c>
      <c r="AE30">
        <f>'IDT-1'!F30</f>
        <v>0</v>
      </c>
      <c r="AF30" s="24"/>
      <c r="AG30">
        <f t="shared" si="2"/>
        <v>993.36429525379322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7.4623200000000001</v>
      </c>
      <c r="E31">
        <f>GT_NG!T31</f>
        <v>11.022299449753838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899.14517872865963</v>
      </c>
      <c r="P31" s="36">
        <v>37.409999999999997</v>
      </c>
      <c r="Q31" s="36">
        <v>26.65</v>
      </c>
      <c r="R31" s="38">
        <v>3.05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397.09092199999998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-342</v>
      </c>
      <c r="AA31" s="75">
        <f>STOA!J31</f>
        <v>1.74</v>
      </c>
      <c r="AB31" s="75">
        <f>-STOA!P31</f>
        <v>0</v>
      </c>
      <c r="AC31">
        <f t="shared" si="0"/>
        <v>15.357988723157407</v>
      </c>
      <c r="AD31">
        <f t="shared" si="1"/>
        <v>1065.822731455256</v>
      </c>
      <c r="AE31">
        <f>'IDT-1'!F31</f>
        <v>-10</v>
      </c>
      <c r="AF31" s="24"/>
      <c r="AG31">
        <f t="shared" si="2"/>
        <v>1055.822731455256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7.4623200000000001</v>
      </c>
      <c r="E32">
        <f>GT_NG!T32</f>
        <v>11.022299449753838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900.04038001764411</v>
      </c>
      <c r="P32" s="36">
        <v>37.409999999999997</v>
      </c>
      <c r="Q32" s="36">
        <v>26.65</v>
      </c>
      <c r="R32" s="38">
        <v>6.4200000000000008</v>
      </c>
      <c r="S32" s="38">
        <v>0</v>
      </c>
      <c r="T32" s="37">
        <f>SUMPRODUCT(LTA!J32:AN32,LTA!J$101:AN$101,LTA!J$105:AN$105)</f>
        <v>1.02</v>
      </c>
      <c r="U32" s="37">
        <f>SUMPRODUCT(LTA!J32:AN32,LTA!J$102:AN$102,LTA!J$105:AN$105)</f>
        <v>399.436575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-263</v>
      </c>
      <c r="AA32" s="75">
        <f>STOA!J32</f>
        <v>1.74</v>
      </c>
      <c r="AB32" s="75">
        <f>-STOA!P32</f>
        <v>0</v>
      </c>
      <c r="AC32">
        <f t="shared" si="0"/>
        <v>14.668154861669748</v>
      </c>
      <c r="AD32">
        <f t="shared" si="1"/>
        <v>1163.1434196057282</v>
      </c>
      <c r="AE32">
        <f>'IDT-1'!F32</f>
        <v>-50</v>
      </c>
      <c r="AF32" s="24"/>
      <c r="AG32">
        <f t="shared" si="2"/>
        <v>1113.1434196057282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7.4623200000000001</v>
      </c>
      <c r="E33">
        <f>GT_NG!T33</f>
        <v>11.022299449753838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883.50510318152374</v>
      </c>
      <c r="P33" s="36">
        <v>37.409999999999997</v>
      </c>
      <c r="Q33" s="36">
        <v>26.65</v>
      </c>
      <c r="R33" s="38">
        <v>10.97</v>
      </c>
      <c r="S33" s="38">
        <v>0</v>
      </c>
      <c r="T33" s="37">
        <f>SUMPRODUCT(LTA!J33:AN33,LTA!J$101:AN$101,LTA!J$105:AN$105)</f>
        <v>3.18</v>
      </c>
      <c r="U33" s="37">
        <f>SUMPRODUCT(LTA!J33:AN33,LTA!J$102:AN$102,LTA!J$105:AN$105)</f>
        <v>403.00858599999998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-164</v>
      </c>
      <c r="AA33" s="75">
        <f>STOA!J33</f>
        <v>1.74</v>
      </c>
      <c r="AB33" s="75">
        <f>-STOA!P33</f>
        <v>0</v>
      </c>
      <c r="AC33">
        <f t="shared" si="0"/>
        <v>13.60755965938454</v>
      </c>
      <c r="AD33">
        <f t="shared" si="1"/>
        <v>1276.9507489718931</v>
      </c>
      <c r="AE33">
        <f>'IDT-1'!F33</f>
        <v>-112</v>
      </c>
      <c r="AF33" s="24"/>
      <c r="AG33">
        <f t="shared" si="2"/>
        <v>1164.9507489718931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7.4623200000000001</v>
      </c>
      <c r="E34">
        <f>GT_NG!T34</f>
        <v>11.022299449753838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856.21296189840348</v>
      </c>
      <c r="P34" s="36">
        <v>37.409999999999997</v>
      </c>
      <c r="Q34" s="36">
        <v>26.65</v>
      </c>
      <c r="R34" s="38">
        <v>18.64</v>
      </c>
      <c r="S34" s="38">
        <v>0</v>
      </c>
      <c r="T34" s="37">
        <f>SUMPRODUCT(LTA!J34:AN34,LTA!J$101:AN$101,LTA!J$105:AN$105)</f>
        <v>5.6</v>
      </c>
      <c r="U34" s="37">
        <f>SUMPRODUCT(LTA!J34:AN34,LTA!J$102:AN$102,LTA!J$105:AN$105)</f>
        <v>407.06724700000001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-12</v>
      </c>
      <c r="AA34" s="75">
        <f>STOA!J34</f>
        <v>1.74</v>
      </c>
      <c r="AB34" s="75">
        <f>-STOA!P34</f>
        <v>0</v>
      </c>
      <c r="AC34">
        <f t="shared" si="0"/>
        <v>12.209538450823189</v>
      </c>
      <c r="AD34">
        <f t="shared" si="1"/>
        <v>1417.2052898973341</v>
      </c>
      <c r="AE34">
        <f>'IDT-1'!F34</f>
        <v>-229</v>
      </c>
      <c r="AF34" s="24"/>
      <c r="AG34">
        <f t="shared" si="2"/>
        <v>1188.2052898973341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7.4623200000000001</v>
      </c>
      <c r="E35">
        <f>GT_NG!T35</f>
        <v>11.022299449753838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834.76348574515896</v>
      </c>
      <c r="P35" s="36">
        <v>37.409999999999997</v>
      </c>
      <c r="Q35" s="36">
        <v>26.65</v>
      </c>
      <c r="R35" s="38">
        <v>20.7</v>
      </c>
      <c r="S35" s="38">
        <v>0</v>
      </c>
      <c r="T35" s="37">
        <f>SUMPRODUCT(LTA!J35:AN35,LTA!J$101:AN$101,LTA!J$105:AN$105)</f>
        <v>9.6</v>
      </c>
      <c r="U35" s="37">
        <f>SUMPRODUCT(LTA!J35:AN35,LTA!J$102:AN$102,LTA!J$105:AN$105)</f>
        <v>411.90241200000003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1.74</v>
      </c>
      <c r="AB35" s="75">
        <f>-STOA!P35</f>
        <v>0</v>
      </c>
      <c r="AC35">
        <f t="shared" si="0"/>
        <v>12.019228344437266</v>
      </c>
      <c r="AD35">
        <f t="shared" si="1"/>
        <v>1418.8412888504754</v>
      </c>
      <c r="AE35">
        <f>'IDT-1'!F35</f>
        <v>-217.22399999999999</v>
      </c>
      <c r="AF35" s="24"/>
      <c r="AG35">
        <f t="shared" si="2"/>
        <v>1201.6172888504755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7.4623200000000001</v>
      </c>
      <c r="E36">
        <f>GT_NG!T36</f>
        <v>11.022299449753838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821.57178336013669</v>
      </c>
      <c r="P36" s="36">
        <v>37.409999999999997</v>
      </c>
      <c r="Q36" s="36">
        <v>26.65</v>
      </c>
      <c r="R36" s="38">
        <v>20.7</v>
      </c>
      <c r="S36" s="38">
        <v>0</v>
      </c>
      <c r="T36" s="37">
        <f>SUMPRODUCT(LTA!J36:AN36,LTA!J$101:AN$101,LTA!J$105:AN$105)</f>
        <v>14.67</v>
      </c>
      <c r="U36" s="37">
        <f>SUMPRODUCT(LTA!J36:AN36,LTA!J$102:AN$102,LTA!J$105:AN$105)</f>
        <v>417.94660499999998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12.00177726560308</v>
      </c>
      <c r="AD36">
        <f t="shared" si="1"/>
        <v>1416.7812305442874</v>
      </c>
      <c r="AE36">
        <f>'IDT-1'!F36</f>
        <v>-198.61700000000002</v>
      </c>
      <c r="AF36" s="24"/>
      <c r="AG36">
        <f t="shared" si="2"/>
        <v>1218.1642305442874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7.4623200000000001</v>
      </c>
      <c r="E37">
        <f>GT_NG!T37</f>
        <v>11.022299449753838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806.30135676473481</v>
      </c>
      <c r="P37" s="36">
        <v>37.409999999999997</v>
      </c>
      <c r="Q37" s="36">
        <v>26.65</v>
      </c>
      <c r="R37" s="38">
        <v>22.2</v>
      </c>
      <c r="S37" s="38">
        <v>0</v>
      </c>
      <c r="T37" s="37">
        <f>SUMPRODUCT(LTA!J37:AN37,LTA!J$101:AN$101,LTA!J$105:AN$105)</f>
        <v>18.87</v>
      </c>
      <c r="U37" s="37">
        <f>SUMPRODUCT(LTA!J37:AN37,LTA!J$102:AN$102,LTA!J$105:AN$105)</f>
        <v>424.41905000000003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11.975754220201704</v>
      </c>
      <c r="AD37">
        <f t="shared" si="1"/>
        <v>1413.7092719942871</v>
      </c>
      <c r="AE37">
        <f>'IDT-1'!F37</f>
        <v>-186.70999999999998</v>
      </c>
      <c r="AF37" s="24"/>
      <c r="AG37">
        <f t="shared" si="2"/>
        <v>1226.999271994287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7.4623200000000001</v>
      </c>
      <c r="E38">
        <f>GT_NG!T38</f>
        <v>11.022299449753838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801.27423047862351</v>
      </c>
      <c r="P38" s="36">
        <v>37.409999999999997</v>
      </c>
      <c r="Q38" s="36">
        <v>26.65</v>
      </c>
      <c r="R38" s="38">
        <v>22.2</v>
      </c>
      <c r="S38" s="38">
        <v>0</v>
      </c>
      <c r="T38" s="37">
        <f>SUMPRODUCT(LTA!J38:AN38,LTA!J$101:AN$101,LTA!J$105:AN$105)</f>
        <v>21.59</v>
      </c>
      <c r="U38" s="37">
        <f>SUMPRODUCT(LTA!J38:AN38,LTA!J$102:AN$102,LTA!J$105:AN$105)</f>
        <v>431.290548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12.014094942598369</v>
      </c>
      <c r="AD38">
        <f t="shared" si="1"/>
        <v>1418.2353029857791</v>
      </c>
      <c r="AE38">
        <f>'IDT-1'!F38</f>
        <v>-188.172</v>
      </c>
      <c r="AF38" s="24"/>
      <c r="AG38">
        <f t="shared" si="2"/>
        <v>1230.063302985779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7.4623200000000001</v>
      </c>
      <c r="E39">
        <f>GT_NG!T39</f>
        <v>10.928792569659441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797.53587658020922</v>
      </c>
      <c r="P39" s="36">
        <v>37.409999999999997</v>
      </c>
      <c r="Q39" s="36">
        <v>26.65</v>
      </c>
      <c r="R39" s="38">
        <v>22.2</v>
      </c>
      <c r="S39" s="38">
        <v>0</v>
      </c>
      <c r="T39" s="37">
        <f>SUMPRODUCT(LTA!J39:AN39,LTA!J$101:AN$101,LTA!J$105:AN$105)</f>
        <v>27.8</v>
      </c>
      <c r="U39" s="37">
        <f>SUMPRODUCT(LTA!J39:AN39,LTA!J$102:AN$102,LTA!J$105:AN$105)</f>
        <v>431.644837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1.74</v>
      </c>
      <c r="AB39" s="75">
        <f>-STOA!P39</f>
        <v>0</v>
      </c>
      <c r="AC39">
        <f t="shared" si="0"/>
        <v>12.125415339658893</v>
      </c>
      <c r="AD39">
        <f t="shared" si="1"/>
        <v>1431.3764108102096</v>
      </c>
      <c r="AE39">
        <f>'IDT-1'!F39</f>
        <v>-199.399</v>
      </c>
      <c r="AF39" s="24"/>
      <c r="AG39">
        <f t="shared" si="2"/>
        <v>1231.9774108102097</v>
      </c>
      <c r="AI39" s="34">
        <f>PXIL!J39</f>
        <v>0</v>
      </c>
      <c r="AJ39" s="34">
        <f>PXIL!P39</f>
        <v>0</v>
      </c>
      <c r="AK39" s="34">
        <f>RTM_IEX!J39</f>
        <v>10.52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7.4623200000000001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802.23430235896785</v>
      </c>
      <c r="P40" s="36">
        <v>37.409999999999997</v>
      </c>
      <c r="Q40" s="36">
        <v>26.65</v>
      </c>
      <c r="R40" s="38">
        <v>22.2</v>
      </c>
      <c r="S40" s="38">
        <v>0</v>
      </c>
      <c r="T40" s="37">
        <f>SUMPRODUCT(LTA!J40:AN40,LTA!J$101:AN$101,LTA!J$105:AN$105)</f>
        <v>36.08</v>
      </c>
      <c r="U40" s="37">
        <f>SUMPRODUCT(LTA!J40:AN40,LTA!J$102:AN$102,LTA!J$105:AN$105)</f>
        <v>440.10281399999997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1.74</v>
      </c>
      <c r="AB40" s="75">
        <f>-STOA!P40</f>
        <v>0</v>
      </c>
      <c r="AC40">
        <f t="shared" si="0"/>
        <v>12.299790702665529</v>
      </c>
      <c r="AD40">
        <f t="shared" si="1"/>
        <v>1451.9610072337071</v>
      </c>
      <c r="AE40">
        <f>'IDT-1'!F40</f>
        <v>-163.51</v>
      </c>
      <c r="AF40" s="24"/>
      <c r="AG40">
        <f t="shared" si="2"/>
        <v>1288.4510072337071</v>
      </c>
      <c r="AI40" s="34">
        <f>PXIL!J40</f>
        <v>0</v>
      </c>
      <c r="AJ40" s="34">
        <f>PXIL!P40</f>
        <v>0</v>
      </c>
      <c r="AK40" s="34">
        <f>RTM_IEX!J40</f>
        <v>9.64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7.4623200000000001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802.27404973772195</v>
      </c>
      <c r="P41" s="36">
        <v>37.409999999999997</v>
      </c>
      <c r="Q41" s="36">
        <v>26.65</v>
      </c>
      <c r="R41" s="38">
        <v>23.2</v>
      </c>
      <c r="S41" s="38">
        <v>0</v>
      </c>
      <c r="T41" s="37">
        <f>SUMPRODUCT(LTA!J41:AN41,LTA!J$101:AN$101,LTA!J$105:AN$105)</f>
        <v>33.94</v>
      </c>
      <c r="U41" s="37">
        <f>SUMPRODUCT(LTA!J41:AN41,LTA!J$102:AN$102,LTA!J$105:AN$105)</f>
        <v>449.10583899999995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1.74</v>
      </c>
      <c r="AB41" s="75">
        <f>-STOA!P41</f>
        <v>0</v>
      </c>
      <c r="AC41">
        <f t="shared" si="0"/>
        <v>12.676217990647064</v>
      </c>
      <c r="AD41">
        <f t="shared" si="1"/>
        <v>1496.3973523244797</v>
      </c>
      <c r="AE41">
        <f>'IDT-1'!F41</f>
        <v>-122.91499999999999</v>
      </c>
      <c r="AF41" s="24"/>
      <c r="AG41">
        <f t="shared" si="2"/>
        <v>1373.4823523244797</v>
      </c>
      <c r="AI41" s="34">
        <f>PXIL!J41</f>
        <v>0</v>
      </c>
      <c r="AJ41" s="34">
        <f>PXIL!P41</f>
        <v>0</v>
      </c>
      <c r="AK41" s="34">
        <f>RTM_IEX!J41</f>
        <v>46.55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7.4623200000000001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792.97729340864589</v>
      </c>
      <c r="P42" s="36">
        <v>37.409999999999997</v>
      </c>
      <c r="Q42" s="36">
        <v>26.65</v>
      </c>
      <c r="R42" s="38">
        <v>23.2</v>
      </c>
      <c r="S42" s="38">
        <v>0</v>
      </c>
      <c r="T42" s="37">
        <f>SUMPRODUCT(LTA!J42:AN42,LTA!J$101:AN$101,LTA!J$105:AN$105)</f>
        <v>41.92</v>
      </c>
      <c r="U42" s="37">
        <f>SUMPRODUCT(LTA!J42:AN42,LTA!J$102:AN$102,LTA!J$105:AN$105)</f>
        <v>458.30352399999998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1.74</v>
      </c>
      <c r="AB42" s="75">
        <f>-STOA!P42</f>
        <v>0</v>
      </c>
      <c r="AC42">
        <f t="shared" si="0"/>
        <v>12.777613791482825</v>
      </c>
      <c r="AD42">
        <f t="shared" si="1"/>
        <v>1508.3668851945679</v>
      </c>
      <c r="AE42">
        <f>'IDT-1'!F42</f>
        <v>-110.16300000000001</v>
      </c>
      <c r="AF42" s="24"/>
      <c r="AG42">
        <f t="shared" si="2"/>
        <v>1398.2038851945679</v>
      </c>
      <c r="AI42" s="34">
        <f>PXIL!J42</f>
        <v>0</v>
      </c>
      <c r="AJ42" s="34">
        <f>PXIL!P42</f>
        <v>0</v>
      </c>
      <c r="AK42" s="34">
        <f>RTM_IEX!J42</f>
        <v>50.74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7.4623200000000001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791.60855501199819</v>
      </c>
      <c r="P43" s="36">
        <v>37.409999999999997</v>
      </c>
      <c r="Q43" s="36">
        <v>26.65</v>
      </c>
      <c r="R43" s="38">
        <v>23.2</v>
      </c>
      <c r="S43" s="38">
        <v>0</v>
      </c>
      <c r="T43" s="37">
        <f>SUMPRODUCT(LTA!J43:AN43,LTA!J$101:AN$101,LTA!J$105:AN$105)</f>
        <v>49</v>
      </c>
      <c r="U43" s="37">
        <f>SUMPRODUCT(LTA!J43:AN43,LTA!J$102:AN$102,LTA!J$105:AN$105)</f>
        <v>468.13598999999999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1.74</v>
      </c>
      <c r="AB43" s="75">
        <f>-STOA!P43</f>
        <v>0</v>
      </c>
      <c r="AC43">
        <f t="shared" si="0"/>
        <v>12.875589103350983</v>
      </c>
      <c r="AD43">
        <f t="shared" si="1"/>
        <v>1519.9326374860518</v>
      </c>
      <c r="AE43">
        <f>'IDT-1'!F43</f>
        <v>-119.95099999999999</v>
      </c>
      <c r="AF43" s="24"/>
      <c r="AG43">
        <f t="shared" si="2"/>
        <v>1399.9816374860518</v>
      </c>
      <c r="AI43" s="34">
        <f>PXIL!J43</f>
        <v>0</v>
      </c>
      <c r="AJ43" s="34">
        <f>PXIL!P43</f>
        <v>0</v>
      </c>
      <c r="AK43" s="34">
        <f>RTM_IEX!J43</f>
        <v>46.86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7.4623200000000001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788.05276101104573</v>
      </c>
      <c r="P44" s="36">
        <v>37.409999999999997</v>
      </c>
      <c r="Q44" s="36">
        <v>26.65</v>
      </c>
      <c r="R44" s="38">
        <v>23.2</v>
      </c>
      <c r="S44" s="38">
        <v>0</v>
      </c>
      <c r="T44" s="37">
        <f>SUMPRODUCT(LTA!J44:AN44,LTA!J$101:AN$101,LTA!J$105:AN$105)</f>
        <v>58.2</v>
      </c>
      <c r="U44" s="37">
        <f>SUMPRODUCT(LTA!J44:AN44,LTA!J$102:AN$102,LTA!J$105:AN$105)</f>
        <v>478.08311599999996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1.74</v>
      </c>
      <c r="AB44" s="75">
        <f>-STOA!P44</f>
        <v>0</v>
      </c>
      <c r="AC44">
        <f t="shared" si="0"/>
        <v>13.138604292142984</v>
      </c>
      <c r="AD44">
        <f t="shared" si="1"/>
        <v>1550.9809542963076</v>
      </c>
      <c r="AE44">
        <f>'IDT-1'!F44</f>
        <v>-128.328</v>
      </c>
      <c r="AF44" s="24"/>
      <c r="AG44">
        <f t="shared" si="2"/>
        <v>1422.6529542963076</v>
      </c>
      <c r="AI44" s="34">
        <f>PXIL!J44</f>
        <v>0</v>
      </c>
      <c r="AJ44" s="34">
        <f>PXIL!P44</f>
        <v>0</v>
      </c>
      <c r="AK44" s="34">
        <f>RTM_IEX!J44</f>
        <v>62.58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7.4623200000000001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783.18390692281503</v>
      </c>
      <c r="P45" s="36">
        <v>37.409999999999997</v>
      </c>
      <c r="Q45" s="36">
        <v>26.65</v>
      </c>
      <c r="R45" s="38">
        <v>23.2</v>
      </c>
      <c r="S45" s="38">
        <v>0</v>
      </c>
      <c r="T45" s="37">
        <f>SUMPRODUCT(LTA!J45:AN45,LTA!J$101:AN$101,LTA!J$105:AN$105)</f>
        <v>58.5</v>
      </c>
      <c r="U45" s="37">
        <f>SUMPRODUCT(LTA!J45:AN45,LTA!J$102:AN$102,LTA!J$105:AN$105)</f>
        <v>478.61415899999997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1.74</v>
      </c>
      <c r="AB45" s="75">
        <f>-STOA!P45</f>
        <v>0</v>
      </c>
      <c r="AC45">
        <f t="shared" si="0"/>
        <v>12.824630679001846</v>
      </c>
      <c r="AD45">
        <f t="shared" si="1"/>
        <v>1513.9171168212181</v>
      </c>
      <c r="AE45">
        <f>'IDT-1'!F45</f>
        <v>-135.25799999999998</v>
      </c>
      <c r="AF45" s="24"/>
      <c r="AG45">
        <f t="shared" si="2"/>
        <v>1378.659116821218</v>
      </c>
      <c r="AI45" s="34">
        <f>PXIL!J45</f>
        <v>0</v>
      </c>
      <c r="AJ45" s="34">
        <f>PXIL!P45</f>
        <v>0</v>
      </c>
      <c r="AK45" s="34">
        <f>RTM_IEX!J45</f>
        <v>29.24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7.4623200000000001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778.5855763724976</v>
      </c>
      <c r="P46" s="36">
        <v>37.409999999999997</v>
      </c>
      <c r="Q46" s="36">
        <v>26.65</v>
      </c>
      <c r="R46" s="38">
        <v>23.2</v>
      </c>
      <c r="S46" s="38">
        <v>0</v>
      </c>
      <c r="T46" s="37">
        <f>SUMPRODUCT(LTA!J46:AN46,LTA!J$101:AN$101,LTA!J$105:AN$105)</f>
        <v>68.66</v>
      </c>
      <c r="U46" s="37">
        <f>SUMPRODUCT(LTA!J46:AN46,LTA!J$102:AN$102,LTA!J$105:AN$105)</f>
        <v>486.54655400000001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1.74</v>
      </c>
      <c r="AB46" s="75">
        <f>-STOA!P46</f>
        <v>0</v>
      </c>
      <c r="AC46">
        <f t="shared" si="0"/>
        <v>12.891864820379178</v>
      </c>
      <c r="AD46">
        <f t="shared" si="1"/>
        <v>1521.853947129523</v>
      </c>
      <c r="AE46">
        <f>'IDT-1'!F46</f>
        <v>-146.78399999999999</v>
      </c>
      <c r="AF46" s="24"/>
      <c r="AG46">
        <f t="shared" si="2"/>
        <v>1375.0699471295229</v>
      </c>
      <c r="AI46" s="34">
        <f>PXIL!J46</f>
        <v>0</v>
      </c>
      <c r="AJ46" s="34">
        <f>PXIL!P46</f>
        <v>0</v>
      </c>
      <c r="AK46" s="34">
        <f>RTM_IEX!J46</f>
        <v>23.75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7.4623200000000001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778.5855763724976</v>
      </c>
      <c r="P47" s="36">
        <v>37.409999999999997</v>
      </c>
      <c r="Q47" s="36">
        <v>26.65</v>
      </c>
      <c r="R47" s="38">
        <v>23.2</v>
      </c>
      <c r="S47" s="38">
        <v>0</v>
      </c>
      <c r="T47" s="37">
        <f>SUMPRODUCT(LTA!J47:AN47,LTA!J$101:AN$101,LTA!J$105:AN$105)</f>
        <v>60.61</v>
      </c>
      <c r="U47" s="37">
        <f>SUMPRODUCT(LTA!J47:AN47,LTA!J$102:AN$102,LTA!J$105:AN$105)</f>
        <v>493.47232400000001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12.758605288379179</v>
      </c>
      <c r="AD47">
        <f t="shared" si="1"/>
        <v>1506.1229766615231</v>
      </c>
      <c r="AE47">
        <f>'IDT-1'!F47</f>
        <v>-162.48000000000002</v>
      </c>
      <c r="AF47" s="24"/>
      <c r="AG47">
        <f t="shared" si="2"/>
        <v>1343.6429766615231</v>
      </c>
      <c r="AI47" s="34">
        <f>PXIL!J47</f>
        <v>0</v>
      </c>
      <c r="AJ47" s="34">
        <f>PXIL!P47</f>
        <v>0</v>
      </c>
      <c r="AK47" s="34">
        <f>RTM_IEX!J47</f>
        <v>9.01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7.4623200000000001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778.5855763724976</v>
      </c>
      <c r="P48" s="36">
        <v>37.409999999999997</v>
      </c>
      <c r="Q48" s="36">
        <v>26.65</v>
      </c>
      <c r="R48" s="38">
        <v>23.2</v>
      </c>
      <c r="S48" s="38">
        <v>0</v>
      </c>
      <c r="T48" s="37">
        <f>SUMPRODUCT(LTA!J48:AN48,LTA!J$101:AN$101,LTA!J$105:AN$105)</f>
        <v>70.569999999999993</v>
      </c>
      <c r="U48" s="37">
        <f>SUMPRODUCT(LTA!J48:AN48,LTA!J$102:AN$102,LTA!J$105:AN$105)</f>
        <v>499.26345900000001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1.74</v>
      </c>
      <c r="AB48" s="75">
        <f>-STOA!P48</f>
        <v>0</v>
      </c>
      <c r="AC48">
        <f t="shared" si="0"/>
        <v>12.875542822379177</v>
      </c>
      <c r="AD48">
        <f t="shared" si="1"/>
        <v>1519.9271741275231</v>
      </c>
      <c r="AE48">
        <f>'IDT-1'!F48</f>
        <v>-186.11</v>
      </c>
      <c r="AF48" s="24"/>
      <c r="AG48">
        <f t="shared" si="2"/>
        <v>1333.8171741275232</v>
      </c>
      <c r="AI48" s="34">
        <f>PXIL!J48</f>
        <v>0</v>
      </c>
      <c r="AJ48" s="34">
        <f>PXIL!P48</f>
        <v>0</v>
      </c>
      <c r="AK48" s="34">
        <f>RTM_IEX!J48</f>
        <v>7.18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7.4623200000000001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778.74456466033587</v>
      </c>
      <c r="P49" s="36">
        <v>37.409999999999997</v>
      </c>
      <c r="Q49" s="36">
        <v>26.65</v>
      </c>
      <c r="R49" s="38">
        <v>23.2</v>
      </c>
      <c r="S49" s="38">
        <v>0</v>
      </c>
      <c r="T49" s="37">
        <f>SUMPRODUCT(LTA!J49:AN49,LTA!J$101:AN$101,LTA!J$105:AN$105)</f>
        <v>68.489999999999995</v>
      </c>
      <c r="U49" s="37">
        <f>SUMPRODUCT(LTA!J49:AN49,LTA!J$102:AN$102,LTA!J$105:AN$105)</f>
        <v>504.606876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-11</v>
      </c>
      <c r="AA49" s="75">
        <f>STOA!J49</f>
        <v>1.74</v>
      </c>
      <c r="AB49" s="75">
        <f>-STOA!P49</f>
        <v>0</v>
      </c>
      <c r="AC49">
        <f t="shared" si="0"/>
        <v>12.937161761770801</v>
      </c>
      <c r="AD49">
        <f t="shared" si="1"/>
        <v>1505.1079604759698</v>
      </c>
      <c r="AE49">
        <f>'IDT-1'!F49</f>
        <v>-197</v>
      </c>
      <c r="AF49" s="24"/>
      <c r="AG49">
        <f t="shared" si="2"/>
        <v>1308.1079604759698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7.4623200000000001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778.74456466033587</v>
      </c>
      <c r="P50" s="36">
        <v>37.409999999999997</v>
      </c>
      <c r="Q50" s="36">
        <v>26.65</v>
      </c>
      <c r="R50" s="38">
        <v>23.2</v>
      </c>
      <c r="S50" s="38">
        <v>0</v>
      </c>
      <c r="T50" s="37">
        <f>SUMPRODUCT(LTA!J50:AN50,LTA!J$101:AN$101,LTA!J$105:AN$105)</f>
        <v>75.36</v>
      </c>
      <c r="U50" s="37">
        <f>SUMPRODUCT(LTA!J50:AN50,LTA!J$102:AN$102,LTA!J$105:AN$105)</f>
        <v>509.12298800000002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-229</v>
      </c>
      <c r="AA50" s="75">
        <f>STOA!J50</f>
        <v>1.74</v>
      </c>
      <c r="AB50" s="75">
        <f>-STOA!P50</f>
        <v>0</v>
      </c>
      <c r="AC50">
        <f t="shared" si="0"/>
        <v>14.879517486596617</v>
      </c>
      <c r="AD50">
        <f t="shared" si="1"/>
        <v>1296.5517167511441</v>
      </c>
      <c r="AE50">
        <f>'IDT-1'!F50</f>
        <v>0</v>
      </c>
      <c r="AF50" s="24"/>
      <c r="AG50">
        <f t="shared" si="2"/>
        <v>1296.5517167511441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7.4623200000000001</v>
      </c>
      <c r="E51">
        <f>GT_NG!T51</f>
        <v>10.991100452970954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778.74452739909214</v>
      </c>
      <c r="P51" s="36">
        <v>37.409999999999997</v>
      </c>
      <c r="Q51" s="36">
        <v>26.65</v>
      </c>
      <c r="R51" s="38">
        <v>23.2</v>
      </c>
      <c r="S51" s="38">
        <v>0</v>
      </c>
      <c r="T51" s="37">
        <f>SUMPRODUCT(LTA!J51:AN51,LTA!J$101:AN$101,LTA!J$105:AN$105)</f>
        <v>83.32</v>
      </c>
      <c r="U51" s="37">
        <f>SUMPRODUCT(LTA!J51:AN51,LTA!J$102:AN$102,LTA!J$105:AN$105)</f>
        <v>493.75671700000004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-258</v>
      </c>
      <c r="AA51" s="75">
        <f>STOA!J51</f>
        <v>1.74</v>
      </c>
      <c r="AB51" s="75">
        <f>-STOA!P51</f>
        <v>0</v>
      </c>
      <c r="AC51">
        <f t="shared" si="0"/>
        <v>15.061789877778708</v>
      </c>
      <c r="AD51">
        <f t="shared" si="1"/>
        <v>1259.8228749742843</v>
      </c>
      <c r="AE51">
        <f>'IDT-1'!F51</f>
        <v>0</v>
      </c>
      <c r="AF51" s="24"/>
      <c r="AG51">
        <f t="shared" si="2"/>
        <v>1259.8228749742843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7.4623200000000001</v>
      </c>
      <c r="E52">
        <f>GT_NG!T52</f>
        <v>10.991100452970954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673.15407130207029</v>
      </c>
      <c r="P52" s="36">
        <v>37.409999999999997</v>
      </c>
      <c r="Q52" s="36">
        <v>7.7088651751545489</v>
      </c>
      <c r="R52" s="38">
        <v>23.2</v>
      </c>
      <c r="S52" s="38">
        <v>0</v>
      </c>
      <c r="T52" s="37">
        <f>SUMPRODUCT(LTA!J52:AN52,LTA!J$101:AN$101,LTA!J$105:AN$105)</f>
        <v>92.6</v>
      </c>
      <c r="U52" s="37">
        <f>SUMPRODUCT(LTA!J52:AN52,LTA!J$102:AN$102,LTA!J$105:AN$105)</f>
        <v>482.82676299999997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11.651582207413645</v>
      </c>
      <c r="AD52">
        <f t="shared" si="1"/>
        <v>1375.4415377227822</v>
      </c>
      <c r="AE52">
        <f>'IDT-1'!F52</f>
        <v>0</v>
      </c>
      <c r="AF52" s="24"/>
      <c r="AG52">
        <f t="shared" si="2"/>
        <v>1375.4415377227822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7.4623200000000001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576.44662888206062</v>
      </c>
      <c r="P53" s="36">
        <v>37.409999999999997</v>
      </c>
      <c r="Q53" s="36">
        <v>26.65</v>
      </c>
      <c r="R53" s="38">
        <v>23.2</v>
      </c>
      <c r="S53" s="38">
        <v>0</v>
      </c>
      <c r="T53" s="37">
        <f>SUMPRODUCT(LTA!J53:AN53,LTA!J$101:AN$101,LTA!J$105:AN$105)</f>
        <v>97.61</v>
      </c>
      <c r="U53" s="37">
        <f>SUMPRODUCT(LTA!J53:AN53,LTA!J$102:AN$102,LTA!J$105:AN$105)</f>
        <v>455.416179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10.938425877332843</v>
      </c>
      <c r="AD53">
        <f t="shared" si="1"/>
        <v>1261.1280635821327</v>
      </c>
      <c r="AE53">
        <f>'IDT-1'!F53</f>
        <v>-3.2360000000000002</v>
      </c>
      <c r="AF53" s="24"/>
      <c r="AG53">
        <f t="shared" si="2"/>
        <v>1257.8920635821326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7.4623200000000001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516.73361821986884</v>
      </c>
      <c r="P54" s="36">
        <v>37.409999999999997</v>
      </c>
      <c r="Q54" s="36">
        <v>26.65</v>
      </c>
      <c r="R54" s="38">
        <v>23.2</v>
      </c>
      <c r="S54" s="38">
        <v>0</v>
      </c>
      <c r="T54" s="37">
        <f>SUMPRODUCT(LTA!J54:AN54,LTA!J$101:AN$101,LTA!J$105:AN$105)</f>
        <v>101.74</v>
      </c>
      <c r="U54" s="37">
        <f>SUMPRODUCT(LTA!J54:AN54,LTA!J$102:AN$102,LTA!J$105:AN$105)</f>
        <v>456.14615400000002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-13</v>
      </c>
      <c r="AA54" s="75">
        <f>STOA!J54</f>
        <v>1.74</v>
      </c>
      <c r="AB54" s="75">
        <f>-STOA!P54</f>
        <v>0</v>
      </c>
      <c r="AC54">
        <f t="shared" si="0"/>
        <v>10.582098062320657</v>
      </c>
      <c r="AD54">
        <f t="shared" si="1"/>
        <v>1223.0813557349529</v>
      </c>
      <c r="AE54">
        <f>'IDT-1'!F54</f>
        <v>-0.56599999999999995</v>
      </c>
      <c r="AF54" s="24"/>
      <c r="AG54">
        <f t="shared" si="2"/>
        <v>1222.5153557349529</v>
      </c>
      <c r="AI54" s="34">
        <f>PXIL!J54</f>
        <v>0</v>
      </c>
      <c r="AJ54" s="34">
        <f>PXIL!P54</f>
        <v>0</v>
      </c>
      <c r="AK54" s="34">
        <f>RTM_IEX!J54</f>
        <v>14.45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7.4623200000000001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5.0300000000000011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527.64057277633958</v>
      </c>
      <c r="P55" s="36">
        <v>37.409999999999997</v>
      </c>
      <c r="Q55" s="36">
        <v>7.7088651751545489</v>
      </c>
      <c r="R55" s="38">
        <v>23.2</v>
      </c>
      <c r="S55" s="38">
        <v>0</v>
      </c>
      <c r="T55" s="37">
        <f>SUMPRODUCT(LTA!J55:AN55,LTA!J$101:AN$101,LTA!J$105:AN$105)</f>
        <v>101.7</v>
      </c>
      <c r="U55" s="37">
        <f>SUMPRODUCT(LTA!J55:AN55,LTA!J$102:AN$102,LTA!J$105:AN$105)</f>
        <v>456.38294999999999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-82</v>
      </c>
      <c r="AA55" s="75">
        <f>STOA!J55</f>
        <v>1.74</v>
      </c>
      <c r="AB55" s="75">
        <f>-STOA!P55</f>
        <v>0</v>
      </c>
      <c r="AC55">
        <f t="shared" si="0"/>
        <v>11.264321917483652</v>
      </c>
      <c r="AD55">
        <f t="shared" si="1"/>
        <v>1165.0317476114153</v>
      </c>
      <c r="AE55">
        <f>'IDT-1'!F55</f>
        <v>-10</v>
      </c>
      <c r="AF55" s="24"/>
      <c r="AG55">
        <f t="shared" si="2"/>
        <v>1155.0317476114153</v>
      </c>
      <c r="AI55" s="34">
        <f>PXIL!J55</f>
        <v>0</v>
      </c>
      <c r="AJ55" s="34">
        <f>PXIL!P55</f>
        <v>0</v>
      </c>
      <c r="AK55" s="34">
        <f>RTM_IEX!J55</f>
        <v>28.89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7.4623200000000001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5.0300000000000011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527.64054870551786</v>
      </c>
      <c r="P56" s="36">
        <v>37.409999999999997</v>
      </c>
      <c r="Q56" s="36">
        <v>26.65</v>
      </c>
      <c r="R56" s="38">
        <v>23.2</v>
      </c>
      <c r="S56" s="38">
        <v>0</v>
      </c>
      <c r="T56" s="37">
        <f>SUMPRODUCT(LTA!J56:AN56,LTA!J$101:AN$101,LTA!J$105:AN$105)</f>
        <v>101.53</v>
      </c>
      <c r="U56" s="37">
        <f>SUMPRODUCT(LTA!J56:AN56,LTA!J$102:AN$102,LTA!J$105:AN$105)</f>
        <v>484.61110600000001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-188</v>
      </c>
      <c r="AA56" s="75">
        <f>STOA!J56</f>
        <v>1.74</v>
      </c>
      <c r="AB56" s="75">
        <f>-STOA!P56</f>
        <v>0</v>
      </c>
      <c r="AC56">
        <f t="shared" si="0"/>
        <v>12.557058477055694</v>
      </c>
      <c r="AD56">
        <f t="shared" si="1"/>
        <v>1104.738277805867</v>
      </c>
      <c r="AE56">
        <f>'IDT-1'!F56</f>
        <v>0</v>
      </c>
      <c r="AF56" s="24"/>
      <c r="AG56">
        <f t="shared" si="2"/>
        <v>1104.738277805867</v>
      </c>
      <c r="AI56" s="34">
        <f>PXIL!J56</f>
        <v>0</v>
      </c>
      <c r="AJ56" s="34">
        <f>PXIL!P56</f>
        <v>0</v>
      </c>
      <c r="AK56" s="34">
        <f>RTM_IEX!J56</f>
        <v>28.89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7.4623200000000001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520.19677783547866</v>
      </c>
      <c r="P57" s="36">
        <v>37.409999999999997</v>
      </c>
      <c r="Q57" s="36">
        <v>26.65</v>
      </c>
      <c r="R57" s="38">
        <v>24.2</v>
      </c>
      <c r="S57" s="38">
        <v>0</v>
      </c>
      <c r="T57" s="37">
        <f>SUMPRODUCT(LTA!J57:AN57,LTA!J$101:AN$101,LTA!J$105:AN$105)</f>
        <v>101.21000000000001</v>
      </c>
      <c r="U57" s="37">
        <f>SUMPRODUCT(LTA!J57:AN57,LTA!J$102:AN$102,LTA!J$105:AN$105)</f>
        <v>501.02094399999999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-189</v>
      </c>
      <c r="AA57" s="75">
        <f>STOA!J57</f>
        <v>1.74</v>
      </c>
      <c r="AB57" s="75">
        <f>-STOA!P57</f>
        <v>0</v>
      </c>
      <c r="AC57">
        <f t="shared" si="0"/>
        <v>12.604388598672253</v>
      </c>
      <c r="AD57">
        <f t="shared" si="1"/>
        <v>1108.317014814211</v>
      </c>
      <c r="AE57">
        <f>'IDT-1'!F57</f>
        <v>0</v>
      </c>
      <c r="AF57" s="24"/>
      <c r="AG57">
        <f t="shared" si="2"/>
        <v>1108.317014814211</v>
      </c>
      <c r="AI57" s="34">
        <f>PXIL!J57</f>
        <v>0</v>
      </c>
      <c r="AJ57" s="34">
        <f>PXIL!P57</f>
        <v>0</v>
      </c>
      <c r="AK57" s="34">
        <f>RTM_IEX!J57</f>
        <v>28.9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7.4623200000000001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520.1867347461183</v>
      </c>
      <c r="P58" s="36">
        <v>37.409999999999997</v>
      </c>
      <c r="Q58" s="36">
        <v>26.65</v>
      </c>
      <c r="R58" s="38">
        <v>24.2</v>
      </c>
      <c r="S58" s="38">
        <v>0</v>
      </c>
      <c r="T58" s="37">
        <f>SUMPRODUCT(LTA!J58:AN58,LTA!J$101:AN$101,LTA!J$105:AN$105)</f>
        <v>96.7</v>
      </c>
      <c r="U58" s="37">
        <f>SUMPRODUCT(LTA!J58:AN58,LTA!J$102:AN$102,LTA!J$105:AN$105)</f>
        <v>468.03335099999998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-91</v>
      </c>
      <c r="AA58" s="75">
        <f>STOA!J58</f>
        <v>1.74</v>
      </c>
      <c r="AB58" s="75">
        <f>-STOA!P58</f>
        <v>0</v>
      </c>
      <c r="AC58">
        <f t="shared" si="0"/>
        <v>11.214680664680573</v>
      </c>
      <c r="AD58">
        <f t="shared" si="1"/>
        <v>1141.0954754919467</v>
      </c>
      <c r="AE58">
        <f>'IDT-1'!F58</f>
        <v>0</v>
      </c>
      <c r="AF58" s="24"/>
      <c r="AG58">
        <f t="shared" si="2"/>
        <v>1141.0954754919467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7.4623200000000001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516.6574631568003</v>
      </c>
      <c r="P59" s="36">
        <v>37.409999999999997</v>
      </c>
      <c r="Q59" s="36">
        <v>26.65</v>
      </c>
      <c r="R59" s="38">
        <v>24.2</v>
      </c>
      <c r="S59" s="38">
        <v>0</v>
      </c>
      <c r="T59" s="37">
        <f>SUMPRODUCT(LTA!J59:AN59,LTA!J$101:AN$101,LTA!J$105:AN$105)</f>
        <v>94.11</v>
      </c>
      <c r="U59" s="37">
        <f>SUMPRODUCT(LTA!J59:AN59,LTA!J$102:AN$102,LTA!J$105:AN$105)</f>
        <v>482.26352600000007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-83</v>
      </c>
      <c r="AA59" s="75">
        <f>STOA!J59</f>
        <v>1.74</v>
      </c>
      <c r="AB59" s="75">
        <f>-STOA!P59</f>
        <v>0</v>
      </c>
      <c r="AC59">
        <f t="shared" si="0"/>
        <v>11.553889300526755</v>
      </c>
      <c r="AD59">
        <f t="shared" si="1"/>
        <v>1116.8671702667825</v>
      </c>
      <c r="AE59">
        <f>'IDT-1'!F59</f>
        <v>0</v>
      </c>
      <c r="AF59" s="24"/>
      <c r="AG59">
        <f t="shared" si="2"/>
        <v>1116.8671702667825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7.4623200000000001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516.76903236438477</v>
      </c>
      <c r="P60" s="36">
        <v>37.409999999999997</v>
      </c>
      <c r="Q60" s="36">
        <v>26.65</v>
      </c>
      <c r="R60" s="38">
        <v>24.2</v>
      </c>
      <c r="S60" s="38">
        <v>0</v>
      </c>
      <c r="T60" s="37">
        <f>SUMPRODUCT(LTA!J60:AN60,LTA!J$101:AN$101,LTA!J$105:AN$105)</f>
        <v>89.42</v>
      </c>
      <c r="U60" s="37">
        <f>SUMPRODUCT(LTA!J60:AN60,LTA!J$102:AN$102,LTA!J$105:AN$105)</f>
        <v>476.41399300000006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-75</v>
      </c>
      <c r="AA60" s="75">
        <f>STOA!J60</f>
        <v>1.74</v>
      </c>
      <c r="AB60" s="75">
        <f>-STOA!P60</f>
        <v>0</v>
      </c>
      <c r="AC60">
        <f t="shared" si="0"/>
        <v>11.39852514287135</v>
      </c>
      <c r="AD60">
        <f t="shared" si="1"/>
        <v>1114.5945706320224</v>
      </c>
      <c r="AE60">
        <f>'IDT-1'!F60</f>
        <v>0</v>
      </c>
      <c r="AF60" s="24"/>
      <c r="AG60">
        <f t="shared" si="2"/>
        <v>1114.5945706320224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7.4623200000000001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515.70833223834393</v>
      </c>
      <c r="P61" s="36">
        <v>37.409999999999997</v>
      </c>
      <c r="Q61" s="36">
        <v>26.65</v>
      </c>
      <c r="R61" s="38">
        <v>24.2</v>
      </c>
      <c r="S61" s="38">
        <v>0</v>
      </c>
      <c r="T61" s="37">
        <f>SUMPRODUCT(LTA!J61:AN61,LTA!J$101:AN$101,LTA!J$105:AN$105)</f>
        <v>80.63</v>
      </c>
      <c r="U61" s="37">
        <f>SUMPRODUCT(LTA!J61:AN61,LTA!J$102:AN$102,LTA!J$105:AN$105)</f>
        <v>469.56196100000005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-69</v>
      </c>
      <c r="AA61" s="75">
        <f>STOA!J61</f>
        <v>1.74</v>
      </c>
      <c r="AB61" s="75">
        <f>-STOA!P61</f>
        <v>0</v>
      </c>
      <c r="AC61">
        <f t="shared" si="0"/>
        <v>11.207395246663271</v>
      </c>
      <c r="AD61">
        <f t="shared" si="1"/>
        <v>1104.0829684021896</v>
      </c>
      <c r="AE61">
        <f>'IDT-1'!F61</f>
        <v>0</v>
      </c>
      <c r="AF61" s="24"/>
      <c r="AG61">
        <f t="shared" si="2"/>
        <v>1104.0829684021896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7.4623200000000001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515.70833223834393</v>
      </c>
      <c r="P62" s="36">
        <v>37.409999999999997</v>
      </c>
      <c r="Q62" s="36">
        <v>26.65</v>
      </c>
      <c r="R62" s="38">
        <v>24.2</v>
      </c>
      <c r="S62" s="38">
        <v>0</v>
      </c>
      <c r="T62" s="37">
        <f>SUMPRODUCT(LTA!J62:AN62,LTA!J$101:AN$101,LTA!J$105:AN$105)</f>
        <v>75.739999999999995</v>
      </c>
      <c r="U62" s="37">
        <f>SUMPRODUCT(LTA!J62:AN62,LTA!J$102:AN$102,LTA!J$105:AN$105)</f>
        <v>461.68796400000008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-64</v>
      </c>
      <c r="AA62" s="75">
        <f>STOA!J62</f>
        <v>1.74</v>
      </c>
      <c r="AB62" s="75">
        <f>-STOA!P62</f>
        <v>0</v>
      </c>
      <c r="AC62">
        <f t="shared" si="0"/>
        <v>11.057821883238827</v>
      </c>
      <c r="AD62">
        <f t="shared" si="1"/>
        <v>1096.4685447656141</v>
      </c>
      <c r="AE62">
        <f>'IDT-1'!F62</f>
        <v>0</v>
      </c>
      <c r="AF62" s="24"/>
      <c r="AG62">
        <f t="shared" si="2"/>
        <v>1096.4685447656141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7.4623200000000001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519.83624178917853</v>
      </c>
      <c r="P63" s="36">
        <v>37.409999999999997</v>
      </c>
      <c r="Q63" s="36">
        <v>26.65</v>
      </c>
      <c r="R63" s="38">
        <v>24.2</v>
      </c>
      <c r="S63" s="38">
        <v>0</v>
      </c>
      <c r="T63" s="37">
        <f>SUMPRODUCT(LTA!J63:AN63,LTA!J$101:AN$101,LTA!J$105:AN$105)</f>
        <v>65.77</v>
      </c>
      <c r="U63" s="37">
        <f>SUMPRODUCT(LTA!J63:AN63,LTA!J$102:AN$102,LTA!J$105:AN$105)</f>
        <v>478.02629900000005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-105</v>
      </c>
      <c r="AA63" s="75">
        <f>STOA!J63</f>
        <v>1.74</v>
      </c>
      <c r="AB63" s="75">
        <f>-STOA!P63</f>
        <v>0</v>
      </c>
      <c r="AC63">
        <f t="shared" si="0"/>
        <v>11.281528861064062</v>
      </c>
      <c r="AD63">
        <f t="shared" si="1"/>
        <v>1090.7410823386235</v>
      </c>
      <c r="AE63">
        <f>'IDT-1'!F63</f>
        <v>0</v>
      </c>
      <c r="AF63" s="24"/>
      <c r="AG63">
        <f t="shared" si="2"/>
        <v>1090.7410823386235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7.4623200000000001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579.93909768164247</v>
      </c>
      <c r="P64" s="36">
        <v>37.409999999999997</v>
      </c>
      <c r="Q64" s="36">
        <v>7.7088651751545489</v>
      </c>
      <c r="R64" s="38">
        <v>24.2</v>
      </c>
      <c r="S64" s="38">
        <v>0</v>
      </c>
      <c r="T64" s="37">
        <f>SUMPRODUCT(LTA!J64:AN64,LTA!J$101:AN$101,LTA!J$105:AN$105)</f>
        <v>57.72</v>
      </c>
      <c r="U64" s="37">
        <f>SUMPRODUCT(LTA!J64:AN64,LTA!J$102:AN$102,LTA!J$105:AN$105)</f>
        <v>452.38075000000003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-101</v>
      </c>
      <c r="AA64" s="75">
        <f>STOA!J64</f>
        <v>1.74</v>
      </c>
      <c r="AB64" s="75">
        <f>-STOA!P64</f>
        <v>0</v>
      </c>
      <c r="AC64">
        <f t="shared" si="0"/>
        <v>11.522139018654727</v>
      </c>
      <c r="AD64">
        <f t="shared" si="1"/>
        <v>1076.9666442486512</v>
      </c>
      <c r="AE64">
        <f>'IDT-1'!F64</f>
        <v>0</v>
      </c>
      <c r="AF64" s="24"/>
      <c r="AG64">
        <f t="shared" si="2"/>
        <v>1076.9666442486512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7.4623200000000001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677.94011410562985</v>
      </c>
      <c r="P65" s="36">
        <v>37.409999999999997</v>
      </c>
      <c r="Q65" s="36">
        <v>7.7088651751545489</v>
      </c>
      <c r="R65" s="38">
        <v>24.2</v>
      </c>
      <c r="S65" s="38">
        <v>0</v>
      </c>
      <c r="T65" s="37">
        <f>SUMPRODUCT(LTA!J65:AN65,LTA!J$101:AN$101,LTA!J$105:AN$105)</f>
        <v>52.62</v>
      </c>
      <c r="U65" s="37">
        <f>SUMPRODUCT(LTA!J65:AN65,LTA!J$102:AN$102,LTA!J$105:AN$105)</f>
        <v>442.02923099999998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-155.9</v>
      </c>
      <c r="AA65" s="75">
        <f>STOA!J65</f>
        <v>1.74</v>
      </c>
      <c r="AB65" s="75">
        <f>-STOA!P65</f>
        <v>0</v>
      </c>
      <c r="AC65">
        <f t="shared" si="0"/>
        <v>12.934756087859302</v>
      </c>
      <c r="AD65">
        <f t="shared" si="1"/>
        <v>1073.2035246034338</v>
      </c>
      <c r="AE65">
        <f>'IDT-1'!F65</f>
        <v>0</v>
      </c>
      <c r="AF65" s="24"/>
      <c r="AG65">
        <f t="shared" si="2"/>
        <v>1073.2035246034338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7.4623200000000001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785.03590890852172</v>
      </c>
      <c r="P66" s="36">
        <v>37.409999999999997</v>
      </c>
      <c r="Q66" s="36">
        <v>26.65</v>
      </c>
      <c r="R66" s="38">
        <v>24.2</v>
      </c>
      <c r="S66" s="38">
        <v>0</v>
      </c>
      <c r="T66" s="37">
        <f>SUMPRODUCT(LTA!J66:AN66,LTA!J$101:AN$101,LTA!J$105:AN$105)</f>
        <v>43.49</v>
      </c>
      <c r="U66" s="37">
        <f>SUMPRODUCT(LTA!J66:AN66,LTA!J$102:AN$102,LTA!J$105:AN$105)</f>
        <v>447.74159600000002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-386</v>
      </c>
      <c r="AA66" s="75">
        <f>STOA!J66</f>
        <v>1.74</v>
      </c>
      <c r="AB66" s="75">
        <f>-STOA!P66</f>
        <v>0</v>
      </c>
      <c r="AC66">
        <f t="shared" si="0"/>
        <v>15.607010514487039</v>
      </c>
      <c r="AD66">
        <f t="shared" si="1"/>
        <v>1067.1005648045439</v>
      </c>
      <c r="AE66">
        <f>'IDT-1'!F66</f>
        <v>0</v>
      </c>
      <c r="AF66" s="24"/>
      <c r="AG66">
        <f t="shared" si="2"/>
        <v>1067.1005648045439</v>
      </c>
      <c r="AI66" s="34">
        <f>PXIL!J66</f>
        <v>0</v>
      </c>
      <c r="AJ66" s="34">
        <f>PXIL!P66</f>
        <v>0</v>
      </c>
      <c r="AK66" s="34">
        <f>RTM_IEX!J66</f>
        <v>14.44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7.4623200000000001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803.32076999502215</v>
      </c>
      <c r="P67" s="36">
        <v>58.899999999999991</v>
      </c>
      <c r="Q67" s="36">
        <v>26.65</v>
      </c>
      <c r="R67" s="38">
        <v>17.04</v>
      </c>
      <c r="S67" s="38">
        <v>0</v>
      </c>
      <c r="T67" s="37">
        <f>SUMPRODUCT(LTA!J67:AN67,LTA!J$101:AN$101,LTA!J$105:AN$105)</f>
        <v>34.31</v>
      </c>
      <c r="U67" s="37">
        <f>SUMPRODUCT(LTA!J67:AN67,LTA!J$102:AN$102,LTA!J$105:AN$105)</f>
        <v>440.03529600000002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-359</v>
      </c>
      <c r="AA67" s="75">
        <f>STOA!J67</f>
        <v>1.74</v>
      </c>
      <c r="AB67" s="75">
        <f>-STOA!P67</f>
        <v>0</v>
      </c>
      <c r="AC67">
        <f t="shared" si="0"/>
        <v>15.389113169041636</v>
      </c>
      <c r="AD67">
        <f t="shared" si="1"/>
        <v>1095.6070232364896</v>
      </c>
      <c r="AE67">
        <f>'IDT-1'!F67</f>
        <v>-5</v>
      </c>
      <c r="AF67" s="24"/>
      <c r="AG67">
        <f t="shared" si="2"/>
        <v>1090.6070232364896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803.33259567981293</v>
      </c>
      <c r="P68" s="36">
        <v>58.899999999999991</v>
      </c>
      <c r="Q68" s="36">
        <v>26.65</v>
      </c>
      <c r="R68" s="38">
        <v>6.8574545454545461</v>
      </c>
      <c r="S68" s="38">
        <v>0</v>
      </c>
      <c r="T68" s="37">
        <f>SUMPRODUCT(LTA!J68:AN68,LTA!J$101:AN$101,LTA!J$105:AN$105)</f>
        <v>25.07</v>
      </c>
      <c r="U68" s="37">
        <f>SUMPRODUCT(LTA!J68:AN68,LTA!J$102:AN$102,LTA!J$105:AN$105)</f>
        <v>428.31877900000001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-303</v>
      </c>
      <c r="AA68" s="75">
        <f>STOA!J68</f>
        <v>1.74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14.71005261958191</v>
      </c>
      <c r="AD68">
        <f t="shared" ref="AD68:AD98" si="4">SUM(B68:AB68,AI68:AT68)-AC68</f>
        <v>1127.9199270161948</v>
      </c>
      <c r="AE68">
        <f>'IDT-1'!F68</f>
        <v>-40</v>
      </c>
      <c r="AF68" s="24"/>
      <c r="AG68">
        <f t="shared" ref="AG68:AG98" si="5">SUM(AD68:AF68)</f>
        <v>1087.9199270161948</v>
      </c>
      <c r="AI68" s="34">
        <f>PXIL!J68</f>
        <v>0</v>
      </c>
      <c r="AJ68" s="34">
        <f>PXIL!P68</f>
        <v>0</v>
      </c>
      <c r="AK68" s="34">
        <f>RTM_IEX!J68</f>
        <v>6.4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802.44245585459703</v>
      </c>
      <c r="P69" s="36">
        <v>58.899999999999991</v>
      </c>
      <c r="Q69" s="36">
        <v>26.65</v>
      </c>
      <c r="R69" s="38">
        <v>2.35</v>
      </c>
      <c r="S69" s="38">
        <v>0</v>
      </c>
      <c r="T69" s="37">
        <f>SUMPRODUCT(LTA!J69:AN69,LTA!J$101:AN$101,LTA!J$105:AN$105)</f>
        <v>15.85</v>
      </c>
      <c r="U69" s="37">
        <f>SUMPRODUCT(LTA!J69:AN69,LTA!J$102:AN$102,LTA!J$105:AN$105)</f>
        <v>416.77146100000004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-213</v>
      </c>
      <c r="AA69" s="75">
        <f>STOA!J69</f>
        <v>1.74</v>
      </c>
      <c r="AB69" s="75">
        <f>-STOA!P69</f>
        <v>0</v>
      </c>
      <c r="AC69">
        <f t="shared" si="3"/>
        <v>13.716458949052706</v>
      </c>
      <c r="AD69">
        <f t="shared" si="4"/>
        <v>1181.3486083160535</v>
      </c>
      <c r="AE69">
        <f>'IDT-1'!F69</f>
        <v>-120</v>
      </c>
      <c r="AF69" s="24"/>
      <c r="AG69">
        <f t="shared" si="5"/>
        <v>1061.3486083160535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810.37091633750083</v>
      </c>
      <c r="P70" s="36">
        <v>58.899999999999991</v>
      </c>
      <c r="Q70" s="36">
        <v>26.65</v>
      </c>
      <c r="R70" s="38">
        <v>0.51</v>
      </c>
      <c r="S70" s="38">
        <v>0</v>
      </c>
      <c r="T70" s="37">
        <f>SUMPRODUCT(LTA!J70:AN70,LTA!J$101:AN$101,LTA!J$105:AN$105)</f>
        <v>11.79</v>
      </c>
      <c r="U70" s="37">
        <f>SUMPRODUCT(LTA!J70:AN70,LTA!J$102:AN$102,LTA!J$105:AN$105)</f>
        <v>409.50612900000004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-105</v>
      </c>
      <c r="AA70" s="75">
        <f>STOA!J70</f>
        <v>1.74</v>
      </c>
      <c r="AB70" s="75">
        <f>-STOA!P70</f>
        <v>0</v>
      </c>
      <c r="AC70">
        <f t="shared" si="3"/>
        <v>12.799939982645524</v>
      </c>
      <c r="AD70">
        <f t="shared" si="4"/>
        <v>1280.0282557653643</v>
      </c>
      <c r="AE70">
        <f>'IDT-1'!F70</f>
        <v>-216</v>
      </c>
      <c r="AF70" s="24"/>
      <c r="AG70">
        <f t="shared" si="5"/>
        <v>1064.0282557653643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822.68295791069625</v>
      </c>
      <c r="P71" s="36">
        <v>63.872870948891979</v>
      </c>
      <c r="Q71" s="36">
        <v>26.65</v>
      </c>
      <c r="R71" s="38">
        <v>0</v>
      </c>
      <c r="S71" s="38">
        <v>0</v>
      </c>
      <c r="T71" s="37">
        <f>SUMPRODUCT(LTA!J71:AN71,LTA!J$101:AN$101,LTA!J$105:AN$105)</f>
        <v>9.9700000000000006</v>
      </c>
      <c r="U71" s="37">
        <f>SUMPRODUCT(LTA!J71:AN71,LTA!J$102:AN$102,LTA!J$105:AN$105)</f>
        <v>403.97086800000005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-199</v>
      </c>
      <c r="AA71" s="75">
        <f>STOA!J71</f>
        <v>1.74</v>
      </c>
      <c r="AB71" s="75">
        <f>-STOA!P71</f>
        <v>0</v>
      </c>
      <c r="AC71">
        <f t="shared" si="3"/>
        <v>13.844777036068415</v>
      </c>
      <c r="AD71">
        <f t="shared" si="4"/>
        <v>1174.403070234029</v>
      </c>
      <c r="AE71">
        <f>'IDT-1'!F71</f>
        <v>-115</v>
      </c>
      <c r="AF71" s="24"/>
      <c r="AG71">
        <f t="shared" si="5"/>
        <v>1059.403070234029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838.41621677571925</v>
      </c>
      <c r="P72" s="36">
        <v>63.872870948891979</v>
      </c>
      <c r="Q72" s="36">
        <v>26.65</v>
      </c>
      <c r="R72" s="38">
        <v>0</v>
      </c>
      <c r="S72" s="38">
        <v>0</v>
      </c>
      <c r="T72" s="37">
        <f>SUMPRODUCT(LTA!J72:AN72,LTA!J$101:AN$101,LTA!J$105:AN$105)</f>
        <v>5.45</v>
      </c>
      <c r="U72" s="37">
        <f>SUMPRODUCT(LTA!J72:AN72,LTA!J$102:AN$102,LTA!J$105:AN$105)</f>
        <v>400.84992500000004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-109</v>
      </c>
      <c r="AA72" s="75">
        <f>STOA!J72</f>
        <v>1.74</v>
      </c>
      <c r="AB72" s="75">
        <f>-STOA!P72</f>
        <v>0</v>
      </c>
      <c r="AC72">
        <f t="shared" si="3"/>
        <v>13.192704082719036</v>
      </c>
      <c r="AD72">
        <f t="shared" si="4"/>
        <v>1268.1474590524012</v>
      </c>
      <c r="AE72">
        <f>'IDT-1'!F72</f>
        <v>-192</v>
      </c>
      <c r="AF72" s="24"/>
      <c r="AG72">
        <f t="shared" si="5"/>
        <v>1076.1474590524012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849.25891036894802</v>
      </c>
      <c r="P73" s="36">
        <v>63.872870948891979</v>
      </c>
      <c r="Q73" s="36">
        <v>26.65</v>
      </c>
      <c r="R73" s="38">
        <v>0</v>
      </c>
      <c r="S73" s="38">
        <v>0</v>
      </c>
      <c r="T73" s="37">
        <f>SUMPRODUCT(LTA!J73:AN73,LTA!J$101:AN$101,LTA!J$105:AN$105)</f>
        <v>1.1599999999999999</v>
      </c>
      <c r="U73" s="37">
        <f>SUMPRODUCT(LTA!J73:AN73,LTA!J$102:AN$102,LTA!J$105:AN$105)</f>
        <v>399.48359200000004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-34</v>
      </c>
      <c r="AA73" s="75">
        <f>STOA!J73</f>
        <v>1.74</v>
      </c>
      <c r="AB73" s="75">
        <f>-STOA!P73</f>
        <v>0</v>
      </c>
      <c r="AC73">
        <f t="shared" si="3"/>
        <v>12.68564425958437</v>
      </c>
      <c r="AD73">
        <f t="shared" si="4"/>
        <v>1338.8408794687648</v>
      </c>
      <c r="AE73">
        <f>'IDT-1'!F73</f>
        <v>-248</v>
      </c>
      <c r="AF73" s="24"/>
      <c r="AG73">
        <f t="shared" si="5"/>
        <v>1090.8408794687648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886.58467441322284</v>
      </c>
      <c r="P74" s="36">
        <v>63.872870948891979</v>
      </c>
      <c r="Q74" s="36">
        <v>26.65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399.92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-120.99</v>
      </c>
      <c r="AA74" s="75">
        <f>STOA!J74</f>
        <v>1.74</v>
      </c>
      <c r="AB74" s="75">
        <f>-STOA!P74</f>
        <v>0</v>
      </c>
      <c r="AC74">
        <f t="shared" si="3"/>
        <v>13.645632937995487</v>
      </c>
      <c r="AD74">
        <f t="shared" si="4"/>
        <v>1297.5330628346285</v>
      </c>
      <c r="AE74">
        <f>'IDT-1'!F74</f>
        <v>-186</v>
      </c>
      <c r="AF74" s="24"/>
      <c r="AG74">
        <f t="shared" si="5"/>
        <v>1111.5330628346285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896.81433035584496</v>
      </c>
      <c r="P75" s="36">
        <v>68.850000000000009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400.72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-149</v>
      </c>
      <c r="AA75" s="75">
        <f>STOA!J75</f>
        <v>1.74</v>
      </c>
      <c r="AB75" s="75">
        <f>-STOA!P75</f>
        <v>0</v>
      </c>
      <c r="AC75">
        <f t="shared" si="3"/>
        <v>14.060145469131061</v>
      </c>
      <c r="AD75">
        <f t="shared" si="4"/>
        <v>1280.1656472840866</v>
      </c>
      <c r="AE75">
        <f>'IDT-1'!F75</f>
        <v>-154</v>
      </c>
      <c r="AF75" s="24"/>
      <c r="AG75">
        <f t="shared" si="5"/>
        <v>1126.1656472840866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11.022299449753838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897.98128652251148</v>
      </c>
      <c r="P76" s="36">
        <v>68.850000000000009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402.39000000000004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-185</v>
      </c>
      <c r="AA76" s="75">
        <f>STOA!J76</f>
        <v>1.74</v>
      </c>
      <c r="AB76" s="75">
        <f>-STOA!P76</f>
        <v>0</v>
      </c>
      <c r="AC76">
        <f t="shared" si="3"/>
        <v>14.388973170267068</v>
      </c>
      <c r="AD76">
        <f t="shared" si="4"/>
        <v>1246.6780128019984</v>
      </c>
      <c r="AE76">
        <f>'IDT-1'!F76</f>
        <v>-109</v>
      </c>
      <c r="AF76" s="24"/>
      <c r="AG76">
        <f t="shared" si="5"/>
        <v>1137.6780128019984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11.022299449753838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895.68677003594348</v>
      </c>
      <c r="P77" s="36">
        <v>68.850000000000009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406.44000000000005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-210</v>
      </c>
      <c r="AA77" s="75">
        <f>STOA!J77</f>
        <v>1.74</v>
      </c>
      <c r="AB77" s="75">
        <f>-STOA!P77</f>
        <v>0</v>
      </c>
      <c r="AC77">
        <f t="shared" si="3"/>
        <v>14.446075020404342</v>
      </c>
      <c r="AD77">
        <f t="shared" si="4"/>
        <v>1243.3763944652931</v>
      </c>
      <c r="AE77">
        <f>'IDT-1'!F77</f>
        <v>-89</v>
      </c>
      <c r="AF77" s="24"/>
      <c r="AG77">
        <f t="shared" si="5"/>
        <v>1154.3763944652931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11.022299449753838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886.83112853611408</v>
      </c>
      <c r="P78" s="36">
        <v>68.850000000000009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407.88000000000005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-226</v>
      </c>
      <c r="AA78" s="75">
        <f>STOA!J78</f>
        <v>1.74</v>
      </c>
      <c r="AB78" s="75">
        <f>-STOA!P78</f>
        <v>0</v>
      </c>
      <c r="AC78">
        <f t="shared" si="3"/>
        <v>14.519322155404003</v>
      </c>
      <c r="AD78">
        <f t="shared" si="4"/>
        <v>1219.8875058304641</v>
      </c>
      <c r="AE78">
        <f>'IDT-1'!F78</f>
        <v>-77</v>
      </c>
      <c r="AF78" s="24"/>
      <c r="AG78">
        <f t="shared" si="5"/>
        <v>1142.8875058304641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11.022299449753838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879.02165192415885</v>
      </c>
      <c r="P79" s="36">
        <v>68.850000000000009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404.42000000000007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-197</v>
      </c>
      <c r="AA79" s="75">
        <f>STOA!J79</f>
        <v>1.74</v>
      </c>
      <c r="AB79" s="75">
        <f>-STOA!P79</f>
        <v>0</v>
      </c>
      <c r="AC79">
        <f t="shared" si="3"/>
        <v>14.348418132339578</v>
      </c>
      <c r="AD79">
        <f t="shared" si="4"/>
        <v>1217.7889332415734</v>
      </c>
      <c r="AE79">
        <f>'IDT-1'!F79</f>
        <v>-116</v>
      </c>
      <c r="AF79" s="24"/>
      <c r="AG79">
        <f t="shared" si="5"/>
        <v>1101.7889332415734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11.022299449753838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843.8709283697267</v>
      </c>
      <c r="P80" s="36">
        <v>68.850000000000009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404.92000000000007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-74</v>
      </c>
      <c r="AA80" s="75">
        <f>STOA!J80</f>
        <v>1.74</v>
      </c>
      <c r="AB80" s="75">
        <f>-STOA!P80</f>
        <v>0</v>
      </c>
      <c r="AC80">
        <f t="shared" si="3"/>
        <v>13.015399654320991</v>
      </c>
      <c r="AD80">
        <f t="shared" si="4"/>
        <v>1307.4712281651596</v>
      </c>
      <c r="AE80">
        <f>'IDT-1'!F80</f>
        <v>-224</v>
      </c>
      <c r="AF80" s="24"/>
      <c r="AG80">
        <f t="shared" si="5"/>
        <v>1083.4712281651596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11.022299449753838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820.66196198351656</v>
      </c>
      <c r="P81" s="36">
        <v>68.850000000000009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413.40000000000003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-59</v>
      </c>
      <c r="AA81" s="75">
        <f>STOA!J81</f>
        <v>1.74</v>
      </c>
      <c r="AB81" s="75">
        <f>-STOA!P81</f>
        <v>0</v>
      </c>
      <c r="AC81">
        <f t="shared" si="3"/>
        <v>12.849320548052377</v>
      </c>
      <c r="AD81">
        <f t="shared" si="4"/>
        <v>1297.908340885218</v>
      </c>
      <c r="AE81">
        <f>'IDT-1'!F81</f>
        <v>-235</v>
      </c>
      <c r="AF81" s="24"/>
      <c r="AG81">
        <f t="shared" si="5"/>
        <v>1062.908340885218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11.022299449753838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820.07995419417375</v>
      </c>
      <c r="P82" s="36">
        <v>68.850000000000009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414.23000000000008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-93</v>
      </c>
      <c r="AA82" s="75">
        <f>STOA!J82</f>
        <v>1.74</v>
      </c>
      <c r="AB82" s="75">
        <f>-STOA!P82</f>
        <v>0</v>
      </c>
      <c r="AC82">
        <f t="shared" si="3"/>
        <v>13.054711468019239</v>
      </c>
      <c r="AD82">
        <f t="shared" si="4"/>
        <v>1273.9509421759085</v>
      </c>
      <c r="AE82">
        <f>'IDT-1'!F82</f>
        <v>-217</v>
      </c>
      <c r="AF82" s="24"/>
      <c r="AG82">
        <f t="shared" si="5"/>
        <v>1056.9509421759085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11.022299449753838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816.16248740361414</v>
      </c>
      <c r="P83" s="36">
        <v>74.819999999999993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415.06000000000006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-154</v>
      </c>
      <c r="AA83" s="75">
        <f>STOA!J83</f>
        <v>1.74</v>
      </c>
      <c r="AB83" s="75">
        <f>-STOA!P83</f>
        <v>0</v>
      </c>
      <c r="AC83">
        <f t="shared" si="3"/>
        <v>13.68037694544566</v>
      </c>
      <c r="AD83">
        <f t="shared" si="4"/>
        <v>1205.2078099079224</v>
      </c>
      <c r="AE83">
        <f>'IDT-1'!F83</f>
        <v>-181</v>
      </c>
      <c r="AF83" s="24"/>
      <c r="AG83">
        <f t="shared" si="5"/>
        <v>1024.2078099079224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11.021671826625386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800.06521482752544</v>
      </c>
      <c r="P84" s="36">
        <v>74.819999999999993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415.23000000000008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-180</v>
      </c>
      <c r="AA84" s="75">
        <f>STOA!J84</f>
        <v>1.74</v>
      </c>
      <c r="AB84" s="75">
        <f>-STOA!P84</f>
        <v>0</v>
      </c>
      <c r="AC84">
        <f t="shared" si="3"/>
        <v>13.766832684619352</v>
      </c>
      <c r="AD84">
        <f t="shared" si="4"/>
        <v>1163.1934539695314</v>
      </c>
      <c r="AE84">
        <f>'IDT-1'!F84</f>
        <v>-173</v>
      </c>
      <c r="AF84" s="24"/>
      <c r="AG84">
        <f t="shared" si="5"/>
        <v>990.19345396953145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11.021671826625386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794.87015827843766</v>
      </c>
      <c r="P85" s="36">
        <v>74.819999999999993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420.06000000000006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-235</v>
      </c>
      <c r="AA85" s="75">
        <f>STOA!J85</f>
        <v>1.74</v>
      </c>
      <c r="AB85" s="75">
        <f>-STOA!P85</f>
        <v>0</v>
      </c>
      <c r="AC85">
        <f t="shared" si="3"/>
        <v>14.314391461724805</v>
      </c>
      <c r="AD85">
        <f t="shared" si="4"/>
        <v>1097.2808386433383</v>
      </c>
      <c r="AE85">
        <f>'IDT-1'!F85</f>
        <v>-138</v>
      </c>
      <c r="AF85" s="24"/>
      <c r="AG85">
        <f t="shared" si="5"/>
        <v>959.28083864333826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11.021671826625386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794.87015827843766</v>
      </c>
      <c r="P86" s="36">
        <v>74.819999999999993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419.56000000000006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-297</v>
      </c>
      <c r="AA86" s="75">
        <f>STOA!J86</f>
        <v>1.74</v>
      </c>
      <c r="AB86" s="75">
        <f>-STOA!P86</f>
        <v>0</v>
      </c>
      <c r="AC86">
        <f t="shared" si="3"/>
        <v>14.835403240667926</v>
      </c>
      <c r="AD86">
        <f t="shared" si="4"/>
        <v>1034.2598268643951</v>
      </c>
      <c r="AE86">
        <f>'IDT-1'!F86</f>
        <v>-103.06</v>
      </c>
      <c r="AF86" s="24"/>
      <c r="AG86">
        <f t="shared" si="5"/>
        <v>931.19982686439516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11.021671826625386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700.01954043099522</v>
      </c>
      <c r="P87" s="36">
        <v>74.819999999999993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418.78999999999996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-205.5</v>
      </c>
      <c r="AA87" s="75">
        <f>STOA!J87</f>
        <v>1.74</v>
      </c>
      <c r="AB87" s="75">
        <f>-STOA!P87</f>
        <v>0</v>
      </c>
      <c r="AC87">
        <f t="shared" si="3"/>
        <v>12.897518491249608</v>
      </c>
      <c r="AD87">
        <f t="shared" si="4"/>
        <v>1035.4670937663707</v>
      </c>
      <c r="AE87">
        <f>'IDT-1'!F87</f>
        <v>-113</v>
      </c>
      <c r="AF87" s="24"/>
      <c r="AG87">
        <f t="shared" si="5"/>
        <v>922.46709376637068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-37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11.021671826625386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592.7175488657042</v>
      </c>
      <c r="P88" s="36">
        <v>74.819999999999993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396.71999999999997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-61</v>
      </c>
      <c r="AA88" s="75">
        <f>STOA!J88</f>
        <v>1.74</v>
      </c>
      <c r="AB88" s="75">
        <f>-STOA!P88</f>
        <v>0</v>
      </c>
      <c r="AC88">
        <f t="shared" si="3"/>
        <v>11.094980934348039</v>
      </c>
      <c r="AD88">
        <f t="shared" si="4"/>
        <v>992.39763975798132</v>
      </c>
      <c r="AE88">
        <f>'IDT-1'!F88</f>
        <v>-84</v>
      </c>
      <c r="AF88" s="24"/>
      <c r="AG88">
        <f t="shared" si="5"/>
        <v>908.39763975798132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11.021671826625386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532.78898263575752</v>
      </c>
      <c r="P89" s="36">
        <v>77.69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364.54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-35</v>
      </c>
      <c r="AA89" s="75">
        <f>STOA!J89</f>
        <v>1.74</v>
      </c>
      <c r="AB89" s="75">
        <f>-STOA!P89</f>
        <v>0</v>
      </c>
      <c r="AC89">
        <f t="shared" si="3"/>
        <v>9.8371075145231455</v>
      </c>
      <c r="AD89">
        <f t="shared" si="4"/>
        <v>964.41694694785986</v>
      </c>
      <c r="AE89">
        <f>'IDT-1'!F89</f>
        <v>-67</v>
      </c>
      <c r="AF89" s="24"/>
      <c r="AG89">
        <f t="shared" si="5"/>
        <v>897.41694694785986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-63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11.021671826625386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528.09874517408025</v>
      </c>
      <c r="P90" s="36">
        <v>77.69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363.8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-65</v>
      </c>
      <c r="AA90" s="75">
        <f>STOA!J90</f>
        <v>1.74</v>
      </c>
      <c r="AB90" s="75">
        <f>-STOA!P90</f>
        <v>0</v>
      </c>
      <c r="AC90">
        <f t="shared" si="3"/>
        <v>10.03715709386684</v>
      </c>
      <c r="AD90">
        <f t="shared" si="4"/>
        <v>929.78665990683885</v>
      </c>
      <c r="AE90">
        <f>'IDT-1'!F90</f>
        <v>-47</v>
      </c>
      <c r="AF90" s="24"/>
      <c r="AG90">
        <f t="shared" si="5"/>
        <v>882.78665990683885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11.021671826625386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483.48807265051857</v>
      </c>
      <c r="P91" s="36">
        <v>47.25</v>
      </c>
      <c r="Q91" s="36">
        <v>11.17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326.07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1.74</v>
      </c>
      <c r="AB91" s="75">
        <f>-STOA!P91</f>
        <v>0</v>
      </c>
      <c r="AC91">
        <f t="shared" si="3"/>
        <v>8.5192672429746885</v>
      </c>
      <c r="AD91">
        <f t="shared" si="4"/>
        <v>855.04387723416914</v>
      </c>
      <c r="AE91">
        <f>'IDT-1'!F91</f>
        <v>0</v>
      </c>
      <c r="AF91" s="24"/>
      <c r="AG91">
        <f t="shared" si="5"/>
        <v>855.04387723416914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11.021671826625386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483.43947742069668</v>
      </c>
      <c r="P92" s="36">
        <v>20.13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287.28000000000003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1.74</v>
      </c>
      <c r="AB92" s="75">
        <f>-STOA!P92</f>
        <v>0</v>
      </c>
      <c r="AC92">
        <f t="shared" si="3"/>
        <v>7.5040379990748436</v>
      </c>
      <c r="AD92">
        <f t="shared" si="4"/>
        <v>837.63051124824733</v>
      </c>
      <c r="AE92">
        <f>'IDT-1'!F92</f>
        <v>-5.1520000000000001</v>
      </c>
      <c r="AF92" s="24"/>
      <c r="AG92">
        <f t="shared" si="5"/>
        <v>832.47851124824729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-24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11.021671826625386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50.738143771721241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488.25016233968705</v>
      </c>
      <c r="P93" s="36">
        <v>21.188774790401851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243.57999999999998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1.74</v>
      </c>
      <c r="AB93" s="75">
        <f>-STOA!P93</f>
        <v>0</v>
      </c>
      <c r="AC93">
        <f t="shared" si="3"/>
        <v>7.1585772374166385</v>
      </c>
      <c r="AD93">
        <f t="shared" si="4"/>
        <v>804.88357549101875</v>
      </c>
      <c r="AE93">
        <f>'IDT-1'!F93</f>
        <v>-8</v>
      </c>
      <c r="AF93" s="24"/>
      <c r="AG93">
        <f t="shared" si="5"/>
        <v>796.88357549101875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11.021671826625386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50.738143771721241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479.7905996513316</v>
      </c>
      <c r="P94" s="36">
        <v>21.188774790401851</v>
      </c>
      <c r="Q94" s="36">
        <v>7.7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243.37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</v>
      </c>
      <c r="AA94" s="75">
        <f>STOA!J94</f>
        <v>1.74</v>
      </c>
      <c r="AB94" s="75">
        <f>-STOA!P94</f>
        <v>0</v>
      </c>
      <c r="AC94">
        <f t="shared" si="3"/>
        <v>7.2890606962317914</v>
      </c>
      <c r="AD94">
        <f t="shared" si="4"/>
        <v>772.08352934384834</v>
      </c>
      <c r="AE94">
        <f>'IDT-1'!F94</f>
        <v>0</v>
      </c>
      <c r="AF94" s="24"/>
      <c r="AG94">
        <f t="shared" si="5"/>
        <v>772.08352934384834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11.021671826625386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50.738143771721241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478.83496190891481</v>
      </c>
      <c r="P95" s="36">
        <v>21.19</v>
      </c>
      <c r="Q95" s="36">
        <v>7.7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243.26999999999998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-51</v>
      </c>
      <c r="AA95" s="75">
        <f>STOA!J95</f>
        <v>1.74</v>
      </c>
      <c r="AB95" s="75">
        <f>-STOA!P95</f>
        <v>0</v>
      </c>
      <c r="AC95">
        <f t="shared" si="3"/>
        <v>7.5089248895281209</v>
      </c>
      <c r="AD95">
        <f t="shared" si="4"/>
        <v>743.80925261773348</v>
      </c>
      <c r="AE95">
        <f>'IDT-1'!F95</f>
        <v>0</v>
      </c>
      <c r="AF95" s="24"/>
      <c r="AG95">
        <f t="shared" si="5"/>
        <v>743.80925261773348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11.021671826625386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50.738143771721241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474.23630928192995</v>
      </c>
      <c r="P96" s="36">
        <v>21.19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243.45999999999998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-75</v>
      </c>
      <c r="AA96" s="75">
        <f>STOA!J96</f>
        <v>1.74</v>
      </c>
      <c r="AB96" s="75">
        <f>-STOA!P96</f>
        <v>0</v>
      </c>
      <c r="AC96">
        <f t="shared" si="3"/>
        <v>7.6751999928587846</v>
      </c>
      <c r="AD96">
        <f t="shared" si="4"/>
        <v>715.23432488741787</v>
      </c>
      <c r="AE96">
        <f>'IDT-1'!F96</f>
        <v>0</v>
      </c>
      <c r="AF96" s="24"/>
      <c r="AG96">
        <f t="shared" si="5"/>
        <v>715.23432488741787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11.021671826625386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50.738143771721241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469.65607632671328</v>
      </c>
      <c r="P97" s="36">
        <v>21.188103463707154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243.85999999999999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-95</v>
      </c>
      <c r="AA97" s="75">
        <f>STOA!J97</f>
        <v>1.74</v>
      </c>
      <c r="AB97" s="75">
        <f>-STOA!P97</f>
        <v>0</v>
      </c>
      <c r="AC97">
        <f t="shared" si="3"/>
        <v>7.894204836876777</v>
      </c>
      <c r="AD97">
        <f t="shared" si="4"/>
        <v>680.83319055189043</v>
      </c>
      <c r="AE97">
        <f>'IDT-1'!F97</f>
        <v>0</v>
      </c>
      <c r="AF97" s="24"/>
      <c r="AG97">
        <f t="shared" si="5"/>
        <v>680.83319055189043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11.021671826625386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50.738143771721241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469.36559182876323</v>
      </c>
      <c r="P98" s="36">
        <v>21.188103463707154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244.26999999999998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-119</v>
      </c>
      <c r="AA98" s="75">
        <f>STOA!J98</f>
        <v>1.74</v>
      </c>
      <c r="AB98" s="75">
        <f>-STOA!P98</f>
        <v>0</v>
      </c>
      <c r="AC98">
        <f t="shared" si="3"/>
        <v>8.0985165524913345</v>
      </c>
      <c r="AD98">
        <f t="shared" si="4"/>
        <v>656.74839433832574</v>
      </c>
      <c r="AE98">
        <f>'IDT-1'!F98</f>
        <v>0</v>
      </c>
      <c r="AF98" s="24"/>
      <c r="AG98">
        <f t="shared" si="5"/>
        <v>656.74839433832574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0.18189404999999981</v>
      </c>
      <c r="E99">
        <f t="shared" si="6"/>
        <v>0.26461122410356608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1.416343578287909</v>
      </c>
      <c r="J99">
        <f t="shared" si="6"/>
        <v>0</v>
      </c>
      <c r="K99">
        <f t="shared" si="6"/>
        <v>2.5150000000000007E-3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15.743251310849379</v>
      </c>
      <c r="P99" s="36">
        <f t="shared" si="6"/>
        <v>0.95414123568041076</v>
      </c>
      <c r="Q99" s="36">
        <f t="shared" si="6"/>
        <v>0.46523673834951329</v>
      </c>
      <c r="R99" s="38">
        <f>SUM(R3:R98)/4000</f>
        <v>0.2026268636363637</v>
      </c>
      <c r="S99" s="38">
        <f t="shared" si="6"/>
        <v>0</v>
      </c>
      <c r="T99" s="37">
        <f t="shared" si="6"/>
        <v>0.54080249999999974</v>
      </c>
      <c r="U99" s="37">
        <f t="shared" si="6"/>
        <v>8.9076399897499989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-2.9677975000000001</v>
      </c>
      <c r="AA99" s="75">
        <f t="shared" si="6"/>
        <v>4.1760000000000012E-2</v>
      </c>
      <c r="AB99" s="75">
        <f t="shared" si="6"/>
        <v>0</v>
      </c>
      <c r="AC99">
        <f t="shared" si="6"/>
        <v>0.27254253374443244</v>
      </c>
      <c r="AD99">
        <f t="shared" si="6"/>
        <v>24.962992456912723</v>
      </c>
      <c r="AE99">
        <f t="shared" si="6"/>
        <v>-1.53490875</v>
      </c>
      <c r="AG99">
        <f t="shared" si="6"/>
        <v>23.428083706912723</v>
      </c>
      <c r="AI99">
        <f t="shared" si="6"/>
        <v>0</v>
      </c>
      <c r="AJ99">
        <f t="shared" si="6"/>
        <v>0</v>
      </c>
      <c r="AK99">
        <f t="shared" si="6"/>
        <v>0.10450999999999998</v>
      </c>
      <c r="AL99">
        <f t="shared" si="6"/>
        <v>-0.622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1.2052800000000001</v>
      </c>
      <c r="E3">
        <f>GT_NG!S3</f>
        <v>2.0843423799582466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18.999304920431683</v>
      </c>
      <c r="J3">
        <f>Bawana_RLNG!S3</f>
        <v>0</v>
      </c>
      <c r="K3">
        <f>Bawana_Spot!S3</f>
        <v>20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39.980000000000004</v>
      </c>
      <c r="AB3" s="75">
        <f>-STOA!Q3</f>
        <v>0</v>
      </c>
      <c r="AC3">
        <f>SUMIF(B3:AB3,"&gt;0")*$AC$2-SUMIF(B3:AB3,"&lt;0")*($AC$2/(1-$AC$2))+SUMIF(AI3:AR3,"&gt;0")*$AC$2-SUMIF(AI3:AR3,"&lt;0")*($AC$2/(1-$AC$2))</f>
        <v>1.0308389893232754</v>
      </c>
      <c r="AD3">
        <f>SUM(B3:AB3,AI3:AR3)-AC3</f>
        <v>121.68808831106666</v>
      </c>
      <c r="AE3">
        <f>'IDT-1'!E3</f>
        <v>0</v>
      </c>
      <c r="AF3" s="24"/>
      <c r="AG3">
        <f>SUM(AD3:AF3)</f>
        <v>121.68808831106666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40.450000000000003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1.2052800000000001</v>
      </c>
      <c r="E4">
        <f>GT_NG!S4</f>
        <v>2.0843423799582466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18.999304920431683</v>
      </c>
      <c r="J4">
        <f>Bawana_RLNG!S4</f>
        <v>0</v>
      </c>
      <c r="K4">
        <f>Bawana_Spot!S4</f>
        <v>20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39.980000000000004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1.0146269893232753</v>
      </c>
      <c r="AD4">
        <f t="shared" ref="AD4:AD67" si="1">SUM(B4:AB4,AI4:AR4)-AC4</f>
        <v>119.77430031106665</v>
      </c>
      <c r="AE4">
        <f>'IDT-1'!E4</f>
        <v>0</v>
      </c>
      <c r="AF4" s="24"/>
      <c r="AG4">
        <f t="shared" ref="AG4:AG67" si="2">SUM(AD4:AF4)</f>
        <v>119.77430031106665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38.520000000000003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1.2052800000000001</v>
      </c>
      <c r="E5">
        <f>GT_NG!S5</f>
        <v>2.0843423799582466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18.999304920431683</v>
      </c>
      <c r="J5">
        <f>Bawana_RLNG!S5</f>
        <v>0</v>
      </c>
      <c r="K5">
        <f>Bawana_Spot!S5</f>
        <v>20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39.980000000000004</v>
      </c>
      <c r="AB5" s="75">
        <f>-STOA!Q5</f>
        <v>0</v>
      </c>
      <c r="AC5">
        <f t="shared" si="0"/>
        <v>1.0146269893232753</v>
      </c>
      <c r="AD5">
        <f t="shared" si="1"/>
        <v>119.77430031106665</v>
      </c>
      <c r="AE5">
        <f>'IDT-1'!E5</f>
        <v>0</v>
      </c>
      <c r="AF5" s="24"/>
      <c r="AG5">
        <f t="shared" si="2"/>
        <v>119.77430031106665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38.520000000000003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1.2052800000000001</v>
      </c>
      <c r="E6">
        <f>GT_NG!S6</f>
        <v>2.0843423799582466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18.999304920431683</v>
      </c>
      <c r="J6">
        <f>Bawana_RLNG!S6</f>
        <v>0</v>
      </c>
      <c r="K6">
        <f>Bawana_Spot!S6</f>
        <v>20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39.980000000000004</v>
      </c>
      <c r="AB6" s="75">
        <f>-STOA!Q6</f>
        <v>0</v>
      </c>
      <c r="AC6">
        <f t="shared" si="0"/>
        <v>0.98228698932327529</v>
      </c>
      <c r="AD6">
        <f t="shared" si="1"/>
        <v>115.95664031106666</v>
      </c>
      <c r="AE6">
        <f>'IDT-1'!E6</f>
        <v>0</v>
      </c>
      <c r="AF6" s="24"/>
      <c r="AG6">
        <f t="shared" si="2"/>
        <v>115.95664031106666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34.67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1.2052800000000001</v>
      </c>
      <c r="E7">
        <f>GT_NG!S7</f>
        <v>2.0843423799582466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18.999304920431683</v>
      </c>
      <c r="J7">
        <f>Bawana_RLNG!S7</f>
        <v>0</v>
      </c>
      <c r="K7">
        <f>Bawana_Spot!S7</f>
        <v>20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39.980000000000004</v>
      </c>
      <c r="AB7" s="75">
        <f>-STOA!Q7</f>
        <v>0</v>
      </c>
      <c r="AC7">
        <f t="shared" si="0"/>
        <v>0.97422298932327533</v>
      </c>
      <c r="AD7">
        <f t="shared" si="1"/>
        <v>115.00470431106665</v>
      </c>
      <c r="AE7">
        <f>'IDT-1'!E7</f>
        <v>0</v>
      </c>
      <c r="AF7" s="24"/>
      <c r="AG7">
        <f t="shared" si="2"/>
        <v>115.00470431106665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33.71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1.2052800000000001</v>
      </c>
      <c r="E8">
        <f>GT_NG!S8</f>
        <v>2.0843423799582466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18.999304920431683</v>
      </c>
      <c r="J8">
        <f>Bawana_RLNG!S8</f>
        <v>0</v>
      </c>
      <c r="K8">
        <f>Bawana_Spot!S8</f>
        <v>20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39.980000000000004</v>
      </c>
      <c r="AB8" s="75">
        <f>-STOA!Q8</f>
        <v>0</v>
      </c>
      <c r="AC8">
        <f t="shared" si="0"/>
        <v>0.95801098932327533</v>
      </c>
      <c r="AD8">
        <f t="shared" si="1"/>
        <v>113.09091631106666</v>
      </c>
      <c r="AE8">
        <f>'IDT-1'!E8</f>
        <v>0</v>
      </c>
      <c r="AF8" s="24"/>
      <c r="AG8">
        <f t="shared" si="2"/>
        <v>113.09091631106666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31.78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1.2052800000000001</v>
      </c>
      <c r="E9">
        <f>GT_NG!S9</f>
        <v>2.0843423799582466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18.999304920431683</v>
      </c>
      <c r="J9">
        <f>Bawana_RLNG!S9</f>
        <v>0</v>
      </c>
      <c r="K9">
        <f>Bawana_Spot!S9</f>
        <v>20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39.980000000000004</v>
      </c>
      <c r="AB9" s="75">
        <f>-STOA!Q9</f>
        <v>0</v>
      </c>
      <c r="AC9">
        <f t="shared" si="0"/>
        <v>0.94994698932327537</v>
      </c>
      <c r="AD9">
        <f t="shared" si="1"/>
        <v>112.13898031106666</v>
      </c>
      <c r="AE9">
        <f>'IDT-1'!E9</f>
        <v>0</v>
      </c>
      <c r="AF9" s="24"/>
      <c r="AG9">
        <f t="shared" si="2"/>
        <v>112.13898031106666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30.82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1.2052800000000001</v>
      </c>
      <c r="E10">
        <f>GT_NG!S10</f>
        <v>2.0843423799582466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18.999304920431683</v>
      </c>
      <c r="J10">
        <f>Bawana_RLNG!S10</f>
        <v>0</v>
      </c>
      <c r="K10">
        <f>Bawana_Spot!S10</f>
        <v>20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39.980000000000004</v>
      </c>
      <c r="AB10" s="75">
        <f>-STOA!Q10</f>
        <v>0</v>
      </c>
      <c r="AC10">
        <f t="shared" si="0"/>
        <v>0.94994698932327537</v>
      </c>
      <c r="AD10">
        <f t="shared" si="1"/>
        <v>112.13898031106666</v>
      </c>
      <c r="AE10">
        <f>'IDT-1'!E10</f>
        <v>0</v>
      </c>
      <c r="AF10" s="24"/>
      <c r="AG10">
        <f t="shared" si="2"/>
        <v>112.13898031106666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30.82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1.2052800000000001</v>
      </c>
      <c r="E11">
        <f>GT_NG!S11</f>
        <v>2.0842166232261801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18.999304920431683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39.980000000000004</v>
      </c>
      <c r="AB11" s="75">
        <f>-STOA!Q11</f>
        <v>0</v>
      </c>
      <c r="AC11">
        <f t="shared" si="0"/>
        <v>0.77388193296672614</v>
      </c>
      <c r="AD11">
        <f t="shared" si="1"/>
        <v>91.354919610691141</v>
      </c>
      <c r="AE11">
        <f>'IDT-1'!E11</f>
        <v>0</v>
      </c>
      <c r="AF11" s="24"/>
      <c r="AG11">
        <f t="shared" si="2"/>
        <v>91.354919610691141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29.86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1.2052800000000001</v>
      </c>
      <c r="E12">
        <f>GT_NG!S12</f>
        <v>2.0842166232261801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18.999304920431683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39.980000000000004</v>
      </c>
      <c r="AB12" s="75">
        <f>-STOA!Q12</f>
        <v>0</v>
      </c>
      <c r="AC12">
        <f t="shared" si="0"/>
        <v>0.76573393296672609</v>
      </c>
      <c r="AD12">
        <f t="shared" si="1"/>
        <v>90.393067610691148</v>
      </c>
      <c r="AE12">
        <f>'IDT-1'!E12</f>
        <v>0</v>
      </c>
      <c r="AF12" s="24"/>
      <c r="AG12">
        <f t="shared" si="2"/>
        <v>90.393067610691148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28.89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1.2052800000000001</v>
      </c>
      <c r="E13">
        <f>GT_NG!S13</f>
        <v>2.0842166232261801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18.999304920431683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39.980000000000004</v>
      </c>
      <c r="AB13" s="75">
        <f>-STOA!Q13</f>
        <v>0</v>
      </c>
      <c r="AC13">
        <f t="shared" si="0"/>
        <v>0.76573393296672609</v>
      </c>
      <c r="AD13">
        <f t="shared" si="1"/>
        <v>90.393067610691148</v>
      </c>
      <c r="AE13">
        <f>'IDT-1'!E13</f>
        <v>0</v>
      </c>
      <c r="AF13" s="24"/>
      <c r="AG13">
        <f t="shared" si="2"/>
        <v>90.393067610691148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28.89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1.2052800000000001</v>
      </c>
      <c r="E14">
        <f>GT_NG!S14</f>
        <v>2.0842166232261801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18.999304920431683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39.980000000000004</v>
      </c>
      <c r="AB14" s="75">
        <f>-STOA!Q14</f>
        <v>0</v>
      </c>
      <c r="AC14">
        <f t="shared" si="0"/>
        <v>0.76573393296672609</v>
      </c>
      <c r="AD14">
        <f t="shared" si="1"/>
        <v>90.393067610691148</v>
      </c>
      <c r="AE14">
        <f>'IDT-1'!E14</f>
        <v>0</v>
      </c>
      <c r="AF14" s="24"/>
      <c r="AG14">
        <f t="shared" si="2"/>
        <v>90.393067610691148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28.89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1.2052800000000001</v>
      </c>
      <c r="E15">
        <f>GT_NG!S15</f>
        <v>2.0842166232261801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18.999304920431683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39.980000000000004</v>
      </c>
      <c r="AB15" s="75">
        <f>-STOA!Q15</f>
        <v>0</v>
      </c>
      <c r="AC15">
        <f t="shared" si="0"/>
        <v>0.76573393296672609</v>
      </c>
      <c r="AD15">
        <f t="shared" si="1"/>
        <v>90.393067610691148</v>
      </c>
      <c r="AE15">
        <f>'IDT-1'!E15</f>
        <v>0</v>
      </c>
      <c r="AF15" s="24"/>
      <c r="AG15">
        <f t="shared" si="2"/>
        <v>90.393067610691148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28.89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1.2052800000000001</v>
      </c>
      <c r="E16">
        <f>GT_NG!S16</f>
        <v>2.0842166232261801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18.999304920431683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39.980000000000004</v>
      </c>
      <c r="AB16" s="75">
        <f>-STOA!Q16</f>
        <v>0</v>
      </c>
      <c r="AC16">
        <f t="shared" si="0"/>
        <v>0.75766993296672602</v>
      </c>
      <c r="AD16">
        <f t="shared" si="1"/>
        <v>89.441131610691158</v>
      </c>
      <c r="AE16">
        <f>'IDT-1'!E16</f>
        <v>0</v>
      </c>
      <c r="AF16" s="24"/>
      <c r="AG16">
        <f t="shared" si="2"/>
        <v>89.441131610691158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27.93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1.2052800000000001</v>
      </c>
      <c r="E17">
        <f>GT_NG!S17</f>
        <v>2.0842166232261801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18.999304920431683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39.980000000000004</v>
      </c>
      <c r="AB17" s="75">
        <f>-STOA!Q17</f>
        <v>0</v>
      </c>
      <c r="AC17">
        <f t="shared" si="0"/>
        <v>0.75766993296672602</v>
      </c>
      <c r="AD17">
        <f t="shared" si="1"/>
        <v>89.441131610691158</v>
      </c>
      <c r="AE17">
        <f>'IDT-1'!E17</f>
        <v>0</v>
      </c>
      <c r="AF17" s="24"/>
      <c r="AG17">
        <f t="shared" si="2"/>
        <v>89.441131610691158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27.93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1.2052800000000001</v>
      </c>
      <c r="E18">
        <f>GT_NG!S18</f>
        <v>2.0842166232261801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18.999304920431683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39.980000000000004</v>
      </c>
      <c r="AB18" s="75">
        <f>-STOA!Q18</f>
        <v>0</v>
      </c>
      <c r="AC18">
        <f t="shared" si="0"/>
        <v>0.76573393296672609</v>
      </c>
      <c r="AD18">
        <f t="shared" si="1"/>
        <v>90.393067610691148</v>
      </c>
      <c r="AE18">
        <f>'IDT-1'!E18</f>
        <v>0</v>
      </c>
      <c r="AF18" s="24"/>
      <c r="AG18">
        <f t="shared" si="2"/>
        <v>90.393067610691148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28.89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1.2052800000000001</v>
      </c>
      <c r="E19">
        <f>GT_NG!S19</f>
        <v>2.0842166232261801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18.999304920431683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39.980000000000004</v>
      </c>
      <c r="AB19" s="75">
        <f>-STOA!Q19</f>
        <v>0</v>
      </c>
      <c r="AC19">
        <f t="shared" si="0"/>
        <v>0.75766993296672602</v>
      </c>
      <c r="AD19">
        <f t="shared" si="1"/>
        <v>89.441131610691158</v>
      </c>
      <c r="AE19">
        <f>'IDT-1'!E19</f>
        <v>0</v>
      </c>
      <c r="AF19" s="24"/>
      <c r="AG19">
        <f t="shared" si="2"/>
        <v>89.441131610691158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27.93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1.2052800000000001</v>
      </c>
      <c r="E20">
        <f>GT_NG!S20</f>
        <v>2.0842166232261801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18.999304920431683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39.980000000000004</v>
      </c>
      <c r="AB20" s="75">
        <f>-STOA!Q20</f>
        <v>0</v>
      </c>
      <c r="AC20">
        <f t="shared" si="0"/>
        <v>0.75766993296672602</v>
      </c>
      <c r="AD20">
        <f t="shared" si="1"/>
        <v>89.441131610691158</v>
      </c>
      <c r="AE20">
        <f>'IDT-1'!E20</f>
        <v>0</v>
      </c>
      <c r="AF20" s="24"/>
      <c r="AG20">
        <f t="shared" si="2"/>
        <v>89.441131610691158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27.93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1.2052800000000001</v>
      </c>
      <c r="E21">
        <f>GT_NG!S21</f>
        <v>2.0842166232261801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18.999304920431683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39.980000000000004</v>
      </c>
      <c r="AB21" s="75">
        <f>-STOA!Q21</f>
        <v>0</v>
      </c>
      <c r="AC21">
        <f t="shared" si="0"/>
        <v>0.75766993296672602</v>
      </c>
      <c r="AD21">
        <f t="shared" si="1"/>
        <v>89.441131610691158</v>
      </c>
      <c r="AE21">
        <f>'IDT-1'!E21</f>
        <v>0</v>
      </c>
      <c r="AF21" s="24"/>
      <c r="AG21">
        <f t="shared" si="2"/>
        <v>89.441131610691158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27.93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1.2052800000000001</v>
      </c>
      <c r="E22">
        <f>GT_NG!S22</f>
        <v>2.0842166232261801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18.999304920431683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39.980000000000004</v>
      </c>
      <c r="AB22" s="75">
        <f>-STOA!Q22</f>
        <v>0</v>
      </c>
      <c r="AC22">
        <f t="shared" si="0"/>
        <v>0.76573393296672609</v>
      </c>
      <c r="AD22">
        <f t="shared" si="1"/>
        <v>90.393067610691148</v>
      </c>
      <c r="AE22">
        <f>'IDT-1'!E22</f>
        <v>0</v>
      </c>
      <c r="AF22" s="24"/>
      <c r="AG22">
        <f t="shared" si="2"/>
        <v>90.393067610691148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28.89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1.2052800000000001</v>
      </c>
      <c r="E23">
        <f>GT_NG!S23</f>
        <v>2.1463763793617656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18.999304920431683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39.980000000000004</v>
      </c>
      <c r="AB23" s="75">
        <f>-STOA!Q23</f>
        <v>0</v>
      </c>
      <c r="AC23">
        <f t="shared" si="0"/>
        <v>0.77440407491826502</v>
      </c>
      <c r="AD23">
        <f t="shared" si="1"/>
        <v>91.416557224875191</v>
      </c>
      <c r="AE23">
        <f>'IDT-1'!E23</f>
        <v>0</v>
      </c>
      <c r="AF23" s="24"/>
      <c r="AG23">
        <f t="shared" si="2"/>
        <v>91.416557224875191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29.86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1.2052800000000001</v>
      </c>
      <c r="E24">
        <f>GT_NG!S24</f>
        <v>2.0843423799582466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18.999304920431683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39.980000000000004</v>
      </c>
      <c r="AB24" s="75">
        <f>-STOA!Q24</f>
        <v>0</v>
      </c>
      <c r="AC24">
        <f t="shared" si="0"/>
        <v>0.78194698932327544</v>
      </c>
      <c r="AD24">
        <f t="shared" si="1"/>
        <v>92.306980311066667</v>
      </c>
      <c r="AE24">
        <f>'IDT-1'!E24</f>
        <v>0</v>
      </c>
      <c r="AF24" s="24"/>
      <c r="AG24">
        <f t="shared" si="2"/>
        <v>92.306980311066667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30.82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1.2052800000000001</v>
      </c>
      <c r="E25">
        <f>GT_NG!S25</f>
        <v>2.0843423799582466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18.999304920431683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39.980000000000004</v>
      </c>
      <c r="AB25" s="75">
        <f>-STOA!Q25</f>
        <v>0</v>
      </c>
      <c r="AC25">
        <f t="shared" si="0"/>
        <v>0.79815898932327545</v>
      </c>
      <c r="AD25">
        <f t="shared" si="1"/>
        <v>94.220768311066664</v>
      </c>
      <c r="AE25">
        <f>'IDT-1'!E25</f>
        <v>0</v>
      </c>
      <c r="AF25" s="24"/>
      <c r="AG25">
        <f t="shared" si="2"/>
        <v>94.220768311066664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32.75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1.2052800000000001</v>
      </c>
      <c r="E26">
        <f>GT_NG!S26</f>
        <v>2.0843423799582466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18.999304920431683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39.980000000000004</v>
      </c>
      <c r="AB26" s="75">
        <f>-STOA!Q26</f>
        <v>0</v>
      </c>
      <c r="AC26">
        <f t="shared" si="0"/>
        <v>0.81428698932327537</v>
      </c>
      <c r="AD26">
        <f t="shared" si="1"/>
        <v>96.124640311066656</v>
      </c>
      <c r="AE26">
        <f>'IDT-1'!E26</f>
        <v>0</v>
      </c>
      <c r="AF26" s="24"/>
      <c r="AG26">
        <f t="shared" si="2"/>
        <v>96.124640311066656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34.67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1.2052800000000001</v>
      </c>
      <c r="E27">
        <f>GT_NG!S27</f>
        <v>2.0842166232261801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39.980000000000004</v>
      </c>
      <c r="AB27" s="75">
        <f>-STOA!Q27</f>
        <v>0</v>
      </c>
      <c r="AC27">
        <f t="shared" si="0"/>
        <v>0.84671577163509992</v>
      </c>
      <c r="AD27">
        <f t="shared" si="1"/>
        <v>99.952780851591086</v>
      </c>
      <c r="AE27">
        <f>'IDT-1'!E27</f>
        <v>0</v>
      </c>
      <c r="AF27" s="24"/>
      <c r="AG27">
        <f t="shared" si="2"/>
        <v>99.952780851591086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38.53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1.2052800000000001</v>
      </c>
      <c r="E28">
        <f>GT_NG!S28</f>
        <v>2.0842166232261801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39.980000000000004</v>
      </c>
      <c r="AB28" s="75">
        <f>-STOA!Q28</f>
        <v>0</v>
      </c>
      <c r="AC28">
        <f t="shared" si="0"/>
        <v>0.87905577163509996</v>
      </c>
      <c r="AD28">
        <f t="shared" si="1"/>
        <v>103.77044085159109</v>
      </c>
      <c r="AE28">
        <f>'IDT-1'!E28</f>
        <v>0</v>
      </c>
      <c r="AF28" s="24"/>
      <c r="AG28">
        <f t="shared" si="2"/>
        <v>103.77044085159109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42.38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1.2052800000000001</v>
      </c>
      <c r="E29">
        <f>GT_NG!S29</f>
        <v>2.0842166232261801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39.980000000000004</v>
      </c>
      <c r="AB29" s="75">
        <f>-STOA!Q29</f>
        <v>0</v>
      </c>
      <c r="AC29">
        <f t="shared" si="0"/>
        <v>0.92760777163509989</v>
      </c>
      <c r="AD29">
        <f t="shared" si="1"/>
        <v>109.50188885159109</v>
      </c>
      <c r="AE29">
        <f>'IDT-1'!E29</f>
        <v>0</v>
      </c>
      <c r="AF29" s="24"/>
      <c r="AG29">
        <f t="shared" si="2"/>
        <v>109.50188885159109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48.16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1.2052800000000001</v>
      </c>
      <c r="E30">
        <f>GT_NG!S30</f>
        <v>2.0842166232261801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39.980000000000004</v>
      </c>
      <c r="AB30" s="75">
        <f>-STOA!Q30</f>
        <v>0</v>
      </c>
      <c r="AC30">
        <f t="shared" si="0"/>
        <v>0.96801177163509999</v>
      </c>
      <c r="AD30">
        <f t="shared" si="1"/>
        <v>114.27148485159108</v>
      </c>
      <c r="AE30">
        <f>'IDT-1'!E30</f>
        <v>0</v>
      </c>
      <c r="AF30" s="24"/>
      <c r="AG30">
        <f t="shared" si="2"/>
        <v>114.27148485159108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52.97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1.2052800000000001</v>
      </c>
      <c r="E31">
        <f>GT_NG!S31</f>
        <v>2.0842166232261801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43.63</v>
      </c>
      <c r="Z31" s="34">
        <f>IEX!Q31</f>
        <v>0</v>
      </c>
      <c r="AA31" s="75">
        <f>STOA!K31</f>
        <v>39.980000000000004</v>
      </c>
      <c r="AB31" s="75">
        <f>-STOA!Q31</f>
        <v>0</v>
      </c>
      <c r="AC31">
        <f t="shared" si="0"/>
        <v>1.0000997716350999</v>
      </c>
      <c r="AD31">
        <f t="shared" si="1"/>
        <v>118.05939685159107</v>
      </c>
      <c r="AE31">
        <f>'IDT-1'!E31</f>
        <v>0</v>
      </c>
      <c r="AF31" s="24"/>
      <c r="AG31">
        <f t="shared" si="2"/>
        <v>118.05939685159107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13.16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1.2052800000000001</v>
      </c>
      <c r="E32">
        <f>GT_NG!S32</f>
        <v>2.0842166232261801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29.01</v>
      </c>
      <c r="Z32" s="34">
        <f>IEX!Q32</f>
        <v>0</v>
      </c>
      <c r="AA32" s="75">
        <f>STOA!K32</f>
        <v>39.980000000000004</v>
      </c>
      <c r="AB32" s="75">
        <f>-STOA!Q32</f>
        <v>0</v>
      </c>
      <c r="AC32">
        <f t="shared" si="0"/>
        <v>1.1172797716350997</v>
      </c>
      <c r="AD32">
        <f t="shared" si="1"/>
        <v>131.89221685159106</v>
      </c>
      <c r="AE32">
        <f>'IDT-1'!E32</f>
        <v>0</v>
      </c>
      <c r="AF32" s="24"/>
      <c r="AG32">
        <f t="shared" si="2"/>
        <v>131.89221685159106</v>
      </c>
      <c r="AI32" s="34">
        <f>PXIL!K32</f>
        <v>0</v>
      </c>
      <c r="AJ32" s="34">
        <f>PXIL!Q32</f>
        <v>0</v>
      </c>
      <c r="AK32" s="34">
        <f>RTM_IEX!K32</f>
        <v>25.05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12.68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1.2052800000000001</v>
      </c>
      <c r="E33">
        <f>GT_NG!S33</f>
        <v>2.0842166232261801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20.83</v>
      </c>
      <c r="Z33" s="34">
        <f>IEX!Q33</f>
        <v>0</v>
      </c>
      <c r="AA33" s="75">
        <f>STOA!K33</f>
        <v>39.980000000000004</v>
      </c>
      <c r="AB33" s="75">
        <f>-STOA!Q33</f>
        <v>0</v>
      </c>
      <c r="AC33">
        <f t="shared" si="0"/>
        <v>1.1071997716350999</v>
      </c>
      <c r="AD33">
        <f t="shared" si="1"/>
        <v>130.70229685159109</v>
      </c>
      <c r="AE33">
        <f>'IDT-1'!E33</f>
        <v>0</v>
      </c>
      <c r="AF33" s="24"/>
      <c r="AG33">
        <f t="shared" si="2"/>
        <v>130.70229685159109</v>
      </c>
      <c r="AI33" s="34">
        <f>PXIL!K33</f>
        <v>0</v>
      </c>
      <c r="AJ33" s="34">
        <f>PXIL!Q33</f>
        <v>0</v>
      </c>
      <c r="AK33" s="34">
        <f>RTM_IEX!K33</f>
        <v>30.87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13.84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1.2052800000000001</v>
      </c>
      <c r="E34">
        <f>GT_NG!S34</f>
        <v>2.0842166232261801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11.37</v>
      </c>
      <c r="Z34" s="34">
        <f>IEX!Q34</f>
        <v>0</v>
      </c>
      <c r="AA34" s="75">
        <f>STOA!K34</f>
        <v>39.980000000000004</v>
      </c>
      <c r="AB34" s="75">
        <f>-STOA!Q34</f>
        <v>0</v>
      </c>
      <c r="AC34">
        <f t="shared" si="0"/>
        <v>1.0042997716350999</v>
      </c>
      <c r="AD34">
        <f t="shared" si="1"/>
        <v>118.55519685159108</v>
      </c>
      <c r="AE34">
        <f>'IDT-1'!E34</f>
        <v>0</v>
      </c>
      <c r="AF34" s="24"/>
      <c r="AG34">
        <f t="shared" si="2"/>
        <v>118.55519685159108</v>
      </c>
      <c r="AI34" s="34">
        <f>PXIL!K34</f>
        <v>0</v>
      </c>
      <c r="AJ34" s="34">
        <f>PXIL!Q34</f>
        <v>0</v>
      </c>
      <c r="AK34" s="34">
        <f>RTM_IEX!K34</f>
        <v>27.04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14.88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1.2052800000000001</v>
      </c>
      <c r="E35">
        <f>GT_NG!S35</f>
        <v>2.0842166232261801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11.06</v>
      </c>
      <c r="Z35" s="34">
        <f>IEX!Q35</f>
        <v>0</v>
      </c>
      <c r="AA35" s="75">
        <f>STOA!K35</f>
        <v>39.980000000000004</v>
      </c>
      <c r="AB35" s="75">
        <f>-STOA!Q35</f>
        <v>0</v>
      </c>
      <c r="AC35">
        <f t="shared" si="0"/>
        <v>0.88014777163509994</v>
      </c>
      <c r="AD35">
        <f t="shared" si="1"/>
        <v>103.8993488515911</v>
      </c>
      <c r="AE35">
        <f>'IDT-1'!E35</f>
        <v>0</v>
      </c>
      <c r="AF35" s="24"/>
      <c r="AG35">
        <f t="shared" si="2"/>
        <v>103.8993488515911</v>
      </c>
      <c r="AI35" s="34">
        <f>PXIL!K35</f>
        <v>0</v>
      </c>
      <c r="AJ35" s="34">
        <f>PXIL!Q35</f>
        <v>0</v>
      </c>
      <c r="AK35" s="34">
        <f>RTM_IEX!K35</f>
        <v>11.56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15.89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1.2052800000000001</v>
      </c>
      <c r="E36">
        <f>GT_NG!S36</f>
        <v>2.0842166232261801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8.2899999999999991</v>
      </c>
      <c r="Z36" s="34">
        <f>IEX!Q36</f>
        <v>0</v>
      </c>
      <c r="AA36" s="75">
        <f>STOA!K36</f>
        <v>39.980000000000004</v>
      </c>
      <c r="AB36" s="75">
        <f>-STOA!Q36</f>
        <v>0</v>
      </c>
      <c r="AC36">
        <f t="shared" si="0"/>
        <v>0.8664557716350999</v>
      </c>
      <c r="AD36">
        <f t="shared" si="1"/>
        <v>102.28304085159108</v>
      </c>
      <c r="AE36">
        <f>'IDT-1'!E36</f>
        <v>0</v>
      </c>
      <c r="AF36" s="24"/>
      <c r="AG36">
        <f t="shared" si="2"/>
        <v>102.28304085159108</v>
      </c>
      <c r="AI36" s="34">
        <f>PXIL!K36</f>
        <v>0</v>
      </c>
      <c r="AJ36" s="34">
        <f>PXIL!Q36</f>
        <v>0</v>
      </c>
      <c r="AK36" s="34">
        <f>RTM_IEX!K36</f>
        <v>13.38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15.21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1.2052800000000001</v>
      </c>
      <c r="E37">
        <f>GT_NG!S37</f>
        <v>2.0842166232261801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9.75</v>
      </c>
      <c r="Z37" s="34">
        <f>IEX!Q37</f>
        <v>0</v>
      </c>
      <c r="AA37" s="75">
        <f>STOA!K37</f>
        <v>39.980000000000004</v>
      </c>
      <c r="AB37" s="75">
        <f>-STOA!Q37</f>
        <v>0</v>
      </c>
      <c r="AC37">
        <f t="shared" si="0"/>
        <v>0.87426777163509994</v>
      </c>
      <c r="AD37">
        <f t="shared" si="1"/>
        <v>103.20522885159109</v>
      </c>
      <c r="AE37">
        <f>'IDT-1'!E37</f>
        <v>0</v>
      </c>
      <c r="AF37" s="24"/>
      <c r="AG37">
        <f t="shared" si="2"/>
        <v>103.20522885159109</v>
      </c>
      <c r="AI37" s="34">
        <f>PXIL!K37</f>
        <v>0</v>
      </c>
      <c r="AJ37" s="34">
        <f>PXIL!Q37</f>
        <v>0</v>
      </c>
      <c r="AK37" s="34">
        <f>RTM_IEX!K37</f>
        <v>11.48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16.579999999999998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1.2052800000000001</v>
      </c>
      <c r="E38">
        <f>GT_NG!S38</f>
        <v>2.0842166232261801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14.57</v>
      </c>
      <c r="Z38" s="34">
        <f>IEX!Q38</f>
        <v>0</v>
      </c>
      <c r="AA38" s="75">
        <f>STOA!K38</f>
        <v>39.980000000000004</v>
      </c>
      <c r="AB38" s="75">
        <f>-STOA!Q38</f>
        <v>0</v>
      </c>
      <c r="AC38">
        <f t="shared" si="0"/>
        <v>0.92197977163509992</v>
      </c>
      <c r="AD38">
        <f t="shared" si="1"/>
        <v>108.83751685159109</v>
      </c>
      <c r="AE38">
        <f>'IDT-1'!E38</f>
        <v>0</v>
      </c>
      <c r="AF38" s="24"/>
      <c r="AG38">
        <f t="shared" si="2"/>
        <v>108.83751685159109</v>
      </c>
      <c r="AI38" s="34">
        <f>PXIL!K38</f>
        <v>0</v>
      </c>
      <c r="AJ38" s="34">
        <f>PXIL!Q38</f>
        <v>0</v>
      </c>
      <c r="AK38" s="34">
        <f>RTM_IEX!K38</f>
        <v>10.48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18.440000000000001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1.2052800000000001</v>
      </c>
      <c r="E39">
        <f>GT_NG!S39</f>
        <v>2.0665353222628764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7.35</v>
      </c>
      <c r="Z39" s="34">
        <f>IEX!Q39</f>
        <v>0</v>
      </c>
      <c r="AA39" s="75">
        <f>STOA!K39</f>
        <v>39.980000000000004</v>
      </c>
      <c r="AB39" s="75">
        <f>-STOA!Q39</f>
        <v>0</v>
      </c>
      <c r="AC39">
        <f t="shared" si="0"/>
        <v>0.91385124870700807</v>
      </c>
      <c r="AD39">
        <f t="shared" si="1"/>
        <v>107.87796407355587</v>
      </c>
      <c r="AE39">
        <f>'IDT-1'!E39</f>
        <v>0</v>
      </c>
      <c r="AF39" s="24"/>
      <c r="AG39">
        <f t="shared" si="2"/>
        <v>107.87796407355587</v>
      </c>
      <c r="AI39" s="34">
        <f>PXIL!K39</f>
        <v>0</v>
      </c>
      <c r="AJ39" s="34">
        <f>PXIL!Q39</f>
        <v>0</v>
      </c>
      <c r="AK39" s="34">
        <f>RTM_IEX!K39</f>
        <v>9.91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25.28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1.2052800000000001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8.7200000000000006</v>
      </c>
      <c r="Z40" s="34">
        <f>IEX!Q40</f>
        <v>0</v>
      </c>
      <c r="AA40" s="75">
        <f>STOA!K40</f>
        <v>39.980000000000004</v>
      </c>
      <c r="AB40" s="75">
        <f>-STOA!Q40</f>
        <v>0</v>
      </c>
      <c r="AC40">
        <f t="shared" si="0"/>
        <v>0.97920927606075137</v>
      </c>
      <c r="AD40">
        <f t="shared" si="1"/>
        <v>115.59332358831442</v>
      </c>
      <c r="AE40">
        <f>'IDT-1'!E40</f>
        <v>0</v>
      </c>
      <c r="AF40" s="24"/>
      <c r="AG40">
        <f t="shared" si="2"/>
        <v>115.59332358831442</v>
      </c>
      <c r="AI40" s="34">
        <f>PXIL!K40</f>
        <v>0</v>
      </c>
      <c r="AJ40" s="34">
        <f>PXIL!Q40</f>
        <v>0</v>
      </c>
      <c r="AK40" s="34">
        <f>RTM_IEX!K40</f>
        <v>9.09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32.51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1.2052800000000001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8.92</v>
      </c>
      <c r="Z41" s="34">
        <f>IEX!Q41</f>
        <v>0</v>
      </c>
      <c r="AA41" s="75">
        <f>STOA!K41</f>
        <v>39.980000000000004</v>
      </c>
      <c r="AB41" s="75">
        <f>-STOA!Q41</f>
        <v>0</v>
      </c>
      <c r="AC41">
        <f t="shared" si="0"/>
        <v>0.96686127606075134</v>
      </c>
      <c r="AD41">
        <f t="shared" si="1"/>
        <v>114.13567158831441</v>
      </c>
      <c r="AE41">
        <f>'IDT-1'!E41</f>
        <v>0</v>
      </c>
      <c r="AF41" s="24"/>
      <c r="AG41">
        <f t="shared" si="2"/>
        <v>114.13567158831441</v>
      </c>
      <c r="AI41" s="34">
        <f>PXIL!K41</f>
        <v>0</v>
      </c>
      <c r="AJ41" s="34">
        <f>PXIL!Q41</f>
        <v>0</v>
      </c>
      <c r="AK41" s="34">
        <f>RTM_IEX!K41</f>
        <v>8.77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31.16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1.2052800000000001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9.66</v>
      </c>
      <c r="Z42" s="34">
        <f>IEX!Q42</f>
        <v>0</v>
      </c>
      <c r="AA42" s="75">
        <f>STOA!K42</f>
        <v>39.980000000000004</v>
      </c>
      <c r="AB42" s="75">
        <f>-STOA!Q42</f>
        <v>0</v>
      </c>
      <c r="AC42">
        <f t="shared" si="0"/>
        <v>1.0044932760607514</v>
      </c>
      <c r="AD42">
        <f t="shared" si="1"/>
        <v>118.57803958831441</v>
      </c>
      <c r="AE42">
        <f>'IDT-1'!E42</f>
        <v>0</v>
      </c>
      <c r="AF42" s="24"/>
      <c r="AG42">
        <f t="shared" si="2"/>
        <v>118.57803958831441</v>
      </c>
      <c r="AI42" s="34">
        <f>PXIL!K42</f>
        <v>0</v>
      </c>
      <c r="AJ42" s="34">
        <f>PXIL!Q42</f>
        <v>0</v>
      </c>
      <c r="AK42" s="34">
        <f>RTM_IEX!K42</f>
        <v>9.56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34.11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1.2052800000000001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7.75</v>
      </c>
      <c r="Z43" s="34">
        <f>IEX!Q43</f>
        <v>0</v>
      </c>
      <c r="AA43" s="75">
        <f>STOA!K43</f>
        <v>39.980000000000004</v>
      </c>
      <c r="AB43" s="75">
        <f>-STOA!Q43</f>
        <v>0</v>
      </c>
      <c r="AC43">
        <f t="shared" si="0"/>
        <v>1.1787932760607513</v>
      </c>
      <c r="AD43">
        <f t="shared" si="1"/>
        <v>139.15373958831441</v>
      </c>
      <c r="AE43">
        <f>'IDT-1'!E43</f>
        <v>0</v>
      </c>
      <c r="AF43" s="24"/>
      <c r="AG43">
        <f t="shared" si="2"/>
        <v>139.15373958831441</v>
      </c>
      <c r="AI43" s="34">
        <f>PXIL!K43</f>
        <v>0</v>
      </c>
      <c r="AJ43" s="34">
        <f>PXIL!Q43</f>
        <v>0</v>
      </c>
      <c r="AK43" s="34">
        <f>RTM_IEX!K43</f>
        <v>2.6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63.73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1.2052800000000001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4.74</v>
      </c>
      <c r="Z44" s="34">
        <f>IEX!Q44</f>
        <v>0</v>
      </c>
      <c r="AA44" s="75">
        <f>STOA!K44</f>
        <v>39.980000000000004</v>
      </c>
      <c r="AB44" s="75">
        <f>-STOA!Q44</f>
        <v>0</v>
      </c>
      <c r="AC44">
        <f t="shared" si="0"/>
        <v>1.2459092760607513</v>
      </c>
      <c r="AD44">
        <f t="shared" si="1"/>
        <v>147.07662358831439</v>
      </c>
      <c r="AE44">
        <f>'IDT-1'!E44</f>
        <v>0</v>
      </c>
      <c r="AF44" s="24"/>
      <c r="AG44">
        <f t="shared" si="2"/>
        <v>147.07662358831439</v>
      </c>
      <c r="AI44" s="34">
        <f>PXIL!K44</f>
        <v>0</v>
      </c>
      <c r="AJ44" s="34">
        <f>PXIL!Q44</f>
        <v>0</v>
      </c>
      <c r="AK44" s="34">
        <f>RTM_IEX!K44</f>
        <v>3.48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73.849999999999994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1.2052800000000001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39.980000000000004</v>
      </c>
      <c r="AB45" s="75">
        <f>-STOA!Q45</f>
        <v>0</v>
      </c>
      <c r="AC45">
        <f t="shared" si="0"/>
        <v>1.2753092760607512</v>
      </c>
      <c r="AD45">
        <f t="shared" si="1"/>
        <v>150.54722358831441</v>
      </c>
      <c r="AE45">
        <f>'IDT-1'!E45</f>
        <v>0</v>
      </c>
      <c r="AF45" s="24"/>
      <c r="AG45">
        <f t="shared" si="2"/>
        <v>150.54722358831441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89.57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1.2052800000000001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39.980000000000004</v>
      </c>
      <c r="AB46" s="75">
        <f>-STOA!Q46</f>
        <v>0</v>
      </c>
      <c r="AC46">
        <f t="shared" si="0"/>
        <v>1.2590972760607513</v>
      </c>
      <c r="AD46">
        <f t="shared" si="1"/>
        <v>148.63343558831443</v>
      </c>
      <c r="AE46">
        <f>'IDT-1'!E46</f>
        <v>0</v>
      </c>
      <c r="AF46" s="24"/>
      <c r="AG46">
        <f t="shared" si="2"/>
        <v>148.63343558831443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87.64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1.2052800000000001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39.980000000000004</v>
      </c>
      <c r="AB47" s="75">
        <f>-STOA!Q47</f>
        <v>0</v>
      </c>
      <c r="AC47">
        <f t="shared" si="0"/>
        <v>1.2591812760607515</v>
      </c>
      <c r="AD47">
        <f t="shared" si="1"/>
        <v>148.64335158831443</v>
      </c>
      <c r="AE47">
        <f>'IDT-1'!E47</f>
        <v>0</v>
      </c>
      <c r="AF47" s="24"/>
      <c r="AG47">
        <f t="shared" si="2"/>
        <v>148.64335158831443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87.65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1.2052800000000001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39.980000000000004</v>
      </c>
      <c r="AB48" s="75">
        <f>-STOA!Q48</f>
        <v>0</v>
      </c>
      <c r="AC48">
        <f t="shared" si="0"/>
        <v>1.2510332760607512</v>
      </c>
      <c r="AD48">
        <f t="shared" si="1"/>
        <v>147.68149958831441</v>
      </c>
      <c r="AE48">
        <f>'IDT-1'!E48</f>
        <v>0</v>
      </c>
      <c r="AF48" s="24"/>
      <c r="AG48">
        <f t="shared" si="2"/>
        <v>147.68149958831441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86.68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1.2052800000000001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39.980000000000004</v>
      </c>
      <c r="AB49" s="75">
        <f>-STOA!Q49</f>
        <v>0</v>
      </c>
      <c r="AC49">
        <f t="shared" si="0"/>
        <v>1.2510332760607512</v>
      </c>
      <c r="AD49">
        <f t="shared" si="1"/>
        <v>147.68149958831441</v>
      </c>
      <c r="AE49">
        <f>'IDT-1'!E49</f>
        <v>0</v>
      </c>
      <c r="AF49" s="24"/>
      <c r="AG49">
        <f t="shared" si="2"/>
        <v>147.68149958831441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86.68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1.2052800000000001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39.980000000000004</v>
      </c>
      <c r="AB50" s="75">
        <f>-STOA!Q50</f>
        <v>0</v>
      </c>
      <c r="AC50">
        <f t="shared" si="0"/>
        <v>1.2267572760607512</v>
      </c>
      <c r="AD50">
        <f t="shared" si="1"/>
        <v>144.81577558831444</v>
      </c>
      <c r="AE50">
        <f>'IDT-1'!E50</f>
        <v>0</v>
      </c>
      <c r="AF50" s="24"/>
      <c r="AG50">
        <f t="shared" si="2"/>
        <v>144.81577558831444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83.79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1.2052800000000001</v>
      </c>
      <c r="E51">
        <f>GT_NG!S51</f>
        <v>2.0412043698374633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39.980000000000004</v>
      </c>
      <c r="AB51" s="75">
        <f>-STOA!Q51</f>
        <v>0</v>
      </c>
      <c r="AC51">
        <f t="shared" si="0"/>
        <v>1.2265384687066347</v>
      </c>
      <c r="AD51">
        <f t="shared" si="1"/>
        <v>144.78994590113086</v>
      </c>
      <c r="AE51">
        <f>'IDT-1'!E51</f>
        <v>0</v>
      </c>
      <c r="AF51" s="24"/>
      <c r="AG51">
        <f t="shared" si="2"/>
        <v>144.78994590113086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83.79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1.2052800000000001</v>
      </c>
      <c r="E52">
        <f>GT_NG!S52</f>
        <v>2.0412043698374633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39.980000000000004</v>
      </c>
      <c r="AB52" s="75">
        <f>-STOA!Q52</f>
        <v>0</v>
      </c>
      <c r="AC52">
        <f t="shared" si="0"/>
        <v>1.2103264687066346</v>
      </c>
      <c r="AD52">
        <f t="shared" si="1"/>
        <v>142.87615790113085</v>
      </c>
      <c r="AE52">
        <f>'IDT-1'!E52</f>
        <v>0</v>
      </c>
      <c r="AF52" s="24"/>
      <c r="AG52">
        <f t="shared" si="2"/>
        <v>142.87615790113085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81.86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1.2052800000000001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39.980000000000004</v>
      </c>
      <c r="AB53" s="75">
        <f>-STOA!Q53</f>
        <v>0</v>
      </c>
      <c r="AC53">
        <f t="shared" si="0"/>
        <v>1.1861852760607512</v>
      </c>
      <c r="AD53">
        <f t="shared" si="1"/>
        <v>140.02634758831442</v>
      </c>
      <c r="AE53">
        <f>'IDT-1'!E53</f>
        <v>0</v>
      </c>
      <c r="AF53" s="24"/>
      <c r="AG53">
        <f t="shared" si="2"/>
        <v>140.02634758831442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78.959999999999994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1.2052800000000001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39.980000000000004</v>
      </c>
      <c r="AB54" s="75">
        <f>-STOA!Q54</f>
        <v>0</v>
      </c>
      <c r="AC54">
        <f t="shared" si="0"/>
        <v>1.1782052760607513</v>
      </c>
      <c r="AD54">
        <f t="shared" si="1"/>
        <v>139.08432758831441</v>
      </c>
      <c r="AE54">
        <f>'IDT-1'!E54</f>
        <v>0</v>
      </c>
      <c r="AF54" s="24"/>
      <c r="AG54">
        <f t="shared" si="2"/>
        <v>139.08432758831441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78.010000000000005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1.2052800000000001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1.6900000000000002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92.95</v>
      </c>
      <c r="AB55" s="75">
        <f>-STOA!Q55</f>
        <v>0</v>
      </c>
      <c r="AC55">
        <f t="shared" si="0"/>
        <v>1.1761892760607513</v>
      </c>
      <c r="AD55">
        <f t="shared" si="1"/>
        <v>138.84634358831443</v>
      </c>
      <c r="AE55">
        <f>'IDT-1'!E55</f>
        <v>0</v>
      </c>
      <c r="AF55" s="24"/>
      <c r="AG55">
        <f t="shared" si="2"/>
        <v>138.84634358831443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23.11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1.2052800000000001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1.6900000000000002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92.95</v>
      </c>
      <c r="AB56" s="75">
        <f>-STOA!Q56</f>
        <v>0</v>
      </c>
      <c r="AC56">
        <f t="shared" si="0"/>
        <v>1.1600612760607514</v>
      </c>
      <c r="AD56">
        <f t="shared" si="1"/>
        <v>136.94247158831442</v>
      </c>
      <c r="AE56">
        <f>'IDT-1'!E56</f>
        <v>0</v>
      </c>
      <c r="AF56" s="24"/>
      <c r="AG56">
        <f t="shared" si="2"/>
        <v>136.94247158831442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21.19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1.2052800000000001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92.95</v>
      </c>
      <c r="AB57" s="75">
        <f>-STOA!Q57</f>
        <v>0</v>
      </c>
      <c r="AC57">
        <f t="shared" si="0"/>
        <v>1.1215892760607513</v>
      </c>
      <c r="AD57">
        <f t="shared" si="1"/>
        <v>132.40094358831442</v>
      </c>
      <c r="AE57">
        <f>'IDT-1'!E57</f>
        <v>0</v>
      </c>
      <c r="AF57" s="24"/>
      <c r="AG57">
        <f t="shared" si="2"/>
        <v>132.40094358831442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18.3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1.2052800000000001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92.95</v>
      </c>
      <c r="AB58" s="75">
        <f>-STOA!Q58</f>
        <v>0</v>
      </c>
      <c r="AC58">
        <f t="shared" si="0"/>
        <v>1.1053695933793104</v>
      </c>
      <c r="AD58">
        <f t="shared" si="1"/>
        <v>130.48624866606238</v>
      </c>
      <c r="AE58">
        <f>'IDT-1'!E58</f>
        <v>0</v>
      </c>
      <c r="AF58" s="24"/>
      <c r="AG58">
        <f t="shared" si="2"/>
        <v>130.48624866606238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16.37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1.2052800000000001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92.95</v>
      </c>
      <c r="AB59" s="75">
        <f>-STOA!Q59</f>
        <v>0</v>
      </c>
      <c r="AC59">
        <f t="shared" si="0"/>
        <v>1.0891575933793103</v>
      </c>
      <c r="AD59">
        <f t="shared" si="1"/>
        <v>128.57246066606243</v>
      </c>
      <c r="AE59">
        <f>'IDT-1'!E59</f>
        <v>0</v>
      </c>
      <c r="AF59" s="24"/>
      <c r="AG59">
        <f t="shared" si="2"/>
        <v>128.57246066606243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14.44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1.2052800000000001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92.95</v>
      </c>
      <c r="AB60" s="75">
        <f>-STOA!Q60</f>
        <v>0</v>
      </c>
      <c r="AC60">
        <f t="shared" si="0"/>
        <v>1.0891575933793103</v>
      </c>
      <c r="AD60">
        <f t="shared" si="1"/>
        <v>128.57246066606243</v>
      </c>
      <c r="AE60">
        <f>'IDT-1'!E60</f>
        <v>0</v>
      </c>
      <c r="AF60" s="24"/>
      <c r="AG60">
        <f t="shared" si="2"/>
        <v>128.57246066606243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14.44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1.2052800000000001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92.95</v>
      </c>
      <c r="AB61" s="75">
        <f>-STOA!Q61</f>
        <v>0</v>
      </c>
      <c r="AC61">
        <f t="shared" si="0"/>
        <v>1.0810935933793102</v>
      </c>
      <c r="AD61">
        <f t="shared" si="1"/>
        <v>127.62052466606241</v>
      </c>
      <c r="AE61">
        <f>'IDT-1'!E61</f>
        <v>0</v>
      </c>
      <c r="AF61" s="24"/>
      <c r="AG61">
        <f t="shared" si="2"/>
        <v>127.62052466606241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13.48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1.2052800000000001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92.95</v>
      </c>
      <c r="AB62" s="75">
        <f>-STOA!Q62</f>
        <v>0</v>
      </c>
      <c r="AC62">
        <f t="shared" si="0"/>
        <v>1.0730295933793104</v>
      </c>
      <c r="AD62">
        <f t="shared" si="1"/>
        <v>126.66858866606239</v>
      </c>
      <c r="AE62">
        <f>'IDT-1'!E62</f>
        <v>0</v>
      </c>
      <c r="AF62" s="24"/>
      <c r="AG62">
        <f t="shared" si="2"/>
        <v>126.66858866606239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12.52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1.2052800000000001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92.95</v>
      </c>
      <c r="AB63" s="75">
        <f>-STOA!Q63</f>
        <v>0</v>
      </c>
      <c r="AC63">
        <f t="shared" si="0"/>
        <v>1.0730295933793104</v>
      </c>
      <c r="AD63">
        <f t="shared" si="1"/>
        <v>126.66858866606239</v>
      </c>
      <c r="AE63">
        <f>'IDT-1'!E63</f>
        <v>0</v>
      </c>
      <c r="AF63" s="24"/>
      <c r="AG63">
        <f t="shared" si="2"/>
        <v>126.66858866606239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12.52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1.2052800000000001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92.95</v>
      </c>
      <c r="AB64" s="75">
        <f>-STOA!Q64</f>
        <v>0</v>
      </c>
      <c r="AC64">
        <f t="shared" si="0"/>
        <v>1.0648815933793103</v>
      </c>
      <c r="AD64">
        <f t="shared" si="1"/>
        <v>125.7067366660624</v>
      </c>
      <c r="AE64">
        <f>'IDT-1'!E64</f>
        <v>0</v>
      </c>
      <c r="AF64" s="24"/>
      <c r="AG64">
        <f t="shared" si="2"/>
        <v>125.7067366660624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11.55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1.2052800000000001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85.820000000000007</v>
      </c>
      <c r="AB65" s="75">
        <f>-STOA!Q65</f>
        <v>0</v>
      </c>
      <c r="AC65">
        <f t="shared" si="0"/>
        <v>1.0616895933793105</v>
      </c>
      <c r="AD65">
        <f t="shared" si="1"/>
        <v>125.3299286660624</v>
      </c>
      <c r="AE65">
        <f>'IDT-1'!E65</f>
        <v>0</v>
      </c>
      <c r="AF65" s="24"/>
      <c r="AG65">
        <f t="shared" si="2"/>
        <v>125.3299286660624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18.3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1.2052800000000001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39.980000000000004</v>
      </c>
      <c r="AB66" s="75">
        <f>-STOA!Q66</f>
        <v>0</v>
      </c>
      <c r="AC66">
        <f t="shared" si="0"/>
        <v>1.0569015933793104</v>
      </c>
      <c r="AD66">
        <f t="shared" si="1"/>
        <v>124.76471666606241</v>
      </c>
      <c r="AE66">
        <f>'IDT-1'!E66</f>
        <v>0</v>
      </c>
      <c r="AF66" s="24"/>
      <c r="AG66">
        <f t="shared" si="2"/>
        <v>124.76471666606241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63.57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1.2052800000000001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39.980000000000004</v>
      </c>
      <c r="AB67" s="75">
        <f>-STOA!Q67</f>
        <v>0</v>
      </c>
      <c r="AC67">
        <f t="shared" si="0"/>
        <v>1.0487535933793102</v>
      </c>
      <c r="AD67">
        <f t="shared" si="1"/>
        <v>123.8028646660624</v>
      </c>
      <c r="AE67">
        <f>'IDT-1'!E67</f>
        <v>0</v>
      </c>
      <c r="AF67" s="24"/>
      <c r="AG67">
        <f t="shared" si="2"/>
        <v>123.8028646660624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62.6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39.980000000000004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1.0573914813793104</v>
      </c>
      <c r="AD68">
        <f t="shared" ref="AD68:AD98" si="4">SUM(B68:AB68,AI68:AR68)-AC68</f>
        <v>124.82254677806239</v>
      </c>
      <c r="AE68">
        <f>'IDT-1'!E68</f>
        <v>0</v>
      </c>
      <c r="AF68" s="24"/>
      <c r="AG68">
        <f t="shared" ref="AG68:AG98" si="5">SUM(AD68:AF68)</f>
        <v>124.82254677806239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63.57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21.38</v>
      </c>
      <c r="Z69" s="34">
        <f>IEX!Q69</f>
        <v>0</v>
      </c>
      <c r="AA69" s="75">
        <f>STOA!K69</f>
        <v>39.980000000000004</v>
      </c>
      <c r="AB69" s="75">
        <f>-STOA!Q69</f>
        <v>0</v>
      </c>
      <c r="AC69">
        <f t="shared" si="3"/>
        <v>1.0432794813793103</v>
      </c>
      <c r="AD69">
        <f t="shared" si="4"/>
        <v>123.15665877806238</v>
      </c>
      <c r="AE69">
        <f>'IDT-1'!E69</f>
        <v>0</v>
      </c>
      <c r="AF69" s="24"/>
      <c r="AG69">
        <f t="shared" si="5"/>
        <v>123.15665877806238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36.51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14.9</v>
      </c>
      <c r="Z70" s="34">
        <f>IEX!Q70</f>
        <v>0</v>
      </c>
      <c r="AA70" s="75">
        <f>STOA!K70</f>
        <v>39.980000000000004</v>
      </c>
      <c r="AB70" s="75">
        <f>-STOA!Q70</f>
        <v>0</v>
      </c>
      <c r="AC70">
        <f t="shared" si="3"/>
        <v>1.0264794813793103</v>
      </c>
      <c r="AD70">
        <f t="shared" si="4"/>
        <v>121.1734587780624</v>
      </c>
      <c r="AE70">
        <f>'IDT-1'!E70</f>
        <v>0</v>
      </c>
      <c r="AF70" s="24"/>
      <c r="AG70">
        <f t="shared" si="5"/>
        <v>121.1734587780624</v>
      </c>
      <c r="AI70" s="34">
        <f>PXIL!K70</f>
        <v>0</v>
      </c>
      <c r="AJ70" s="34">
        <f>PXIL!Q70</f>
        <v>0</v>
      </c>
      <c r="AK70" s="34">
        <f>RTM_IEX!K70</f>
        <v>9.7899999999999991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31.2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11.91</v>
      </c>
      <c r="Z71" s="34">
        <f>IEX!Q71</f>
        <v>0</v>
      </c>
      <c r="AA71" s="75">
        <f>STOA!K71</f>
        <v>39.980000000000004</v>
      </c>
      <c r="AB71" s="75">
        <f>-STOA!Q71</f>
        <v>0</v>
      </c>
      <c r="AC71">
        <f t="shared" si="3"/>
        <v>0.9602874813793103</v>
      </c>
      <c r="AD71">
        <f t="shared" si="4"/>
        <v>113.35965077806239</v>
      </c>
      <c r="AE71">
        <f>'IDT-1'!E71</f>
        <v>0</v>
      </c>
      <c r="AF71" s="24"/>
      <c r="AG71">
        <f t="shared" si="5"/>
        <v>113.35965077806239</v>
      </c>
      <c r="AI71" s="34">
        <f>PXIL!K71</f>
        <v>0</v>
      </c>
      <c r="AJ71" s="34">
        <f>PXIL!Q71</f>
        <v>0</v>
      </c>
      <c r="AK71" s="34">
        <f>RTM_IEX!K71</f>
        <v>9.69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26.41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3.92</v>
      </c>
      <c r="Z72" s="34">
        <f>IEX!Q72</f>
        <v>0</v>
      </c>
      <c r="AA72" s="75">
        <f>STOA!K72</f>
        <v>39.980000000000004</v>
      </c>
      <c r="AB72" s="75">
        <f>-STOA!Q72</f>
        <v>0</v>
      </c>
      <c r="AC72">
        <f t="shared" si="3"/>
        <v>0.84377948137931025</v>
      </c>
      <c r="AD72">
        <f t="shared" si="4"/>
        <v>99.606158778062394</v>
      </c>
      <c r="AE72">
        <f>'IDT-1'!E72</f>
        <v>0</v>
      </c>
      <c r="AF72" s="24"/>
      <c r="AG72">
        <f t="shared" si="5"/>
        <v>99.606158778062394</v>
      </c>
      <c r="AI72" s="34">
        <f>PXIL!K72</f>
        <v>0</v>
      </c>
      <c r="AJ72" s="34">
        <f>PXIL!Q72</f>
        <v>0</v>
      </c>
      <c r="AK72" s="34">
        <f>RTM_IEX!K72</f>
        <v>6.36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23.86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4.2699999999999996</v>
      </c>
      <c r="Z73" s="34">
        <f>IEX!Q73</f>
        <v>0</v>
      </c>
      <c r="AA73" s="75">
        <f>STOA!K73</f>
        <v>39.980000000000004</v>
      </c>
      <c r="AB73" s="75">
        <f>-STOA!Q73</f>
        <v>0</v>
      </c>
      <c r="AC73">
        <f t="shared" si="3"/>
        <v>0.83764748137931044</v>
      </c>
      <c r="AD73">
        <f t="shared" si="4"/>
        <v>98.882290778062412</v>
      </c>
      <c r="AE73">
        <f>'IDT-1'!E73</f>
        <v>0</v>
      </c>
      <c r="AF73" s="24"/>
      <c r="AG73">
        <f t="shared" si="5"/>
        <v>98.882290778062412</v>
      </c>
      <c r="AI73" s="34">
        <f>PXIL!K73</f>
        <v>0</v>
      </c>
      <c r="AJ73" s="34">
        <f>PXIL!Q73</f>
        <v>0</v>
      </c>
      <c r="AK73" s="34">
        <f>RTM_IEX!K73</f>
        <v>6.87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22.27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5.88</v>
      </c>
      <c r="Z74" s="34">
        <f>IEX!Q74</f>
        <v>0</v>
      </c>
      <c r="AA74" s="75">
        <f>STOA!K74</f>
        <v>39.980000000000004</v>
      </c>
      <c r="AB74" s="75">
        <f>-STOA!Q74</f>
        <v>0</v>
      </c>
      <c r="AC74">
        <f t="shared" si="3"/>
        <v>0.84764348137931034</v>
      </c>
      <c r="AD74">
        <f t="shared" si="4"/>
        <v>100.06229477806239</v>
      </c>
      <c r="AE74">
        <f>'IDT-1'!E74</f>
        <v>0</v>
      </c>
      <c r="AF74" s="24"/>
      <c r="AG74">
        <f t="shared" si="5"/>
        <v>100.06229477806239</v>
      </c>
      <c r="AI74" s="34">
        <f>PXIL!K74</f>
        <v>0</v>
      </c>
      <c r="AJ74" s="34">
        <f>PXIL!Q74</f>
        <v>0</v>
      </c>
      <c r="AK74" s="34">
        <f>RTM_IEX!K74</f>
        <v>7.17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21.55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15.04</v>
      </c>
      <c r="Z75" s="34">
        <f>IEX!Q75</f>
        <v>0</v>
      </c>
      <c r="AA75" s="75">
        <f>STOA!K75</f>
        <v>39.980000000000004</v>
      </c>
      <c r="AB75" s="75">
        <f>-STOA!Q75</f>
        <v>0</v>
      </c>
      <c r="AC75">
        <f t="shared" si="3"/>
        <v>0.99713892965517248</v>
      </c>
      <c r="AD75">
        <f t="shared" si="4"/>
        <v>117.7098765054844</v>
      </c>
      <c r="AE75">
        <f>'IDT-1'!E75</f>
        <v>0</v>
      </c>
      <c r="AF75" s="24"/>
      <c r="AG75">
        <f t="shared" si="5"/>
        <v>117.7098765054844</v>
      </c>
      <c r="AI75" s="34">
        <f>PXIL!K75</f>
        <v>0</v>
      </c>
      <c r="AJ75" s="34">
        <f>PXIL!Q75</f>
        <v>0</v>
      </c>
      <c r="AK75" s="34">
        <f>RTM_IEX!K75</f>
        <v>13.67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23.67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2.0842166232261801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16.02</v>
      </c>
      <c r="Z76" s="34">
        <f>IEX!Q76</f>
        <v>0</v>
      </c>
      <c r="AA76" s="75">
        <f>STOA!K76</f>
        <v>39.980000000000004</v>
      </c>
      <c r="AB76" s="75">
        <f>-STOA!Q76</f>
        <v>0</v>
      </c>
      <c r="AC76">
        <f t="shared" si="3"/>
        <v>0.99596965963509987</v>
      </c>
      <c r="AD76">
        <f t="shared" si="4"/>
        <v>117.57184696359109</v>
      </c>
      <c r="AE76">
        <f>'IDT-1'!E76</f>
        <v>0</v>
      </c>
      <c r="AF76" s="24"/>
      <c r="AG76">
        <f t="shared" si="5"/>
        <v>117.57184696359109</v>
      </c>
      <c r="AI76" s="34">
        <f>PXIL!K76</f>
        <v>0</v>
      </c>
      <c r="AJ76" s="34">
        <f>PXIL!Q76</f>
        <v>0</v>
      </c>
      <c r="AK76" s="34">
        <f>RTM_IEX!K76</f>
        <v>13.16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23.06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2.0842166232261801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20.49</v>
      </c>
      <c r="Z77" s="34">
        <f>IEX!Q77</f>
        <v>0</v>
      </c>
      <c r="AA77" s="75">
        <f>STOA!K77</f>
        <v>39.980000000000004</v>
      </c>
      <c r="AB77" s="75">
        <f>-STOA!Q77</f>
        <v>0</v>
      </c>
      <c r="AC77">
        <f t="shared" si="3"/>
        <v>1.0936616596350999</v>
      </c>
      <c r="AD77">
        <f t="shared" si="4"/>
        <v>129.10415496359107</v>
      </c>
      <c r="AE77">
        <f>'IDT-1'!E77</f>
        <v>0</v>
      </c>
      <c r="AF77" s="24"/>
      <c r="AG77">
        <f t="shared" si="5"/>
        <v>129.10415496359107</v>
      </c>
      <c r="AI77" s="34">
        <f>PXIL!K77</f>
        <v>0</v>
      </c>
      <c r="AJ77" s="34">
        <f>PXIL!Q77</f>
        <v>0</v>
      </c>
      <c r="AK77" s="34">
        <f>RTM_IEX!K77</f>
        <v>19.34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24.04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2.0842166232261801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21.72</v>
      </c>
      <c r="Z78" s="34">
        <f>IEX!Q78</f>
        <v>0</v>
      </c>
      <c r="AA78" s="75">
        <f>STOA!K78</f>
        <v>39.980000000000004</v>
      </c>
      <c r="AB78" s="75">
        <f>-STOA!Q78</f>
        <v>0</v>
      </c>
      <c r="AC78">
        <f t="shared" si="3"/>
        <v>1.0967696596351</v>
      </c>
      <c r="AD78">
        <f t="shared" si="4"/>
        <v>129.47104696359108</v>
      </c>
      <c r="AE78">
        <f>'IDT-1'!E78</f>
        <v>0</v>
      </c>
      <c r="AF78" s="24"/>
      <c r="AG78">
        <f t="shared" si="5"/>
        <v>129.47104696359108</v>
      </c>
      <c r="AI78" s="34">
        <f>PXIL!K78</f>
        <v>0</v>
      </c>
      <c r="AJ78" s="34">
        <f>PXIL!Q78</f>
        <v>0</v>
      </c>
      <c r="AK78" s="34">
        <f>RTM_IEX!K78</f>
        <v>22.46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20.059999999999999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2.0842166232261801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29.02</v>
      </c>
      <c r="Z79" s="34">
        <f>IEX!Q79</f>
        <v>0</v>
      </c>
      <c r="AA79" s="75">
        <f>STOA!K79</f>
        <v>39.980000000000004</v>
      </c>
      <c r="AB79" s="75">
        <f>-STOA!Q79</f>
        <v>0</v>
      </c>
      <c r="AC79">
        <f t="shared" si="3"/>
        <v>1.2782936596350998</v>
      </c>
      <c r="AD79">
        <f t="shared" si="4"/>
        <v>150.89952296359107</v>
      </c>
      <c r="AE79">
        <f>'IDT-1'!E79</f>
        <v>0</v>
      </c>
      <c r="AF79" s="24"/>
      <c r="AG79">
        <f t="shared" si="5"/>
        <v>150.89952296359107</v>
      </c>
      <c r="AI79" s="34">
        <f>PXIL!K79</f>
        <v>0</v>
      </c>
      <c r="AJ79" s="34">
        <f>PXIL!Q79</f>
        <v>0</v>
      </c>
      <c r="AK79" s="34">
        <f>RTM_IEX!K79</f>
        <v>37.799999999999997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19.03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2.0842166232261801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25.26</v>
      </c>
      <c r="Z80" s="34">
        <f>IEX!Q80</f>
        <v>0</v>
      </c>
      <c r="AA80" s="75">
        <f>STOA!K80</f>
        <v>39.980000000000004</v>
      </c>
      <c r="AB80" s="75">
        <f>-STOA!Q80</f>
        <v>0</v>
      </c>
      <c r="AC80">
        <f t="shared" si="3"/>
        <v>1.1084456596351</v>
      </c>
      <c r="AD80">
        <f t="shared" si="4"/>
        <v>130.8493709635911</v>
      </c>
      <c r="AE80">
        <f>'IDT-1'!E80</f>
        <v>0</v>
      </c>
      <c r="AF80" s="24"/>
      <c r="AG80">
        <f t="shared" si="5"/>
        <v>130.8493709635911</v>
      </c>
      <c r="AI80" s="34">
        <f>PXIL!K80</f>
        <v>0</v>
      </c>
      <c r="AJ80" s="34">
        <f>PXIL!Q80</f>
        <v>0</v>
      </c>
      <c r="AK80" s="34">
        <f>RTM_IEX!K80</f>
        <v>22.01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18.36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2.0842166232261801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36.01</v>
      </c>
      <c r="Z81" s="34">
        <f>IEX!Q81</f>
        <v>0</v>
      </c>
      <c r="AA81" s="75">
        <f>STOA!K81</f>
        <v>39.980000000000004</v>
      </c>
      <c r="AB81" s="75">
        <f>-STOA!Q81</f>
        <v>0</v>
      </c>
      <c r="AC81">
        <f t="shared" si="3"/>
        <v>1.2437696596351</v>
      </c>
      <c r="AD81">
        <f t="shared" si="4"/>
        <v>146.82404696359109</v>
      </c>
      <c r="AE81">
        <f>'IDT-1'!E81</f>
        <v>0</v>
      </c>
      <c r="AF81" s="24"/>
      <c r="AG81">
        <f t="shared" si="5"/>
        <v>146.82404696359109</v>
      </c>
      <c r="AI81" s="34">
        <f>PXIL!K81</f>
        <v>0</v>
      </c>
      <c r="AJ81" s="34">
        <f>PXIL!Q81</f>
        <v>0</v>
      </c>
      <c r="AK81" s="34">
        <f>RTM_IEX!K81</f>
        <v>27.09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18.64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2.0842166232261801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39.69</v>
      </c>
      <c r="Z82" s="34">
        <f>IEX!Q82</f>
        <v>0</v>
      </c>
      <c r="AA82" s="75">
        <f>STOA!K82</f>
        <v>39.980000000000004</v>
      </c>
      <c r="AB82" s="75">
        <f>-STOA!Q82</f>
        <v>0</v>
      </c>
      <c r="AC82">
        <f t="shared" si="3"/>
        <v>1.2986216596350999</v>
      </c>
      <c r="AD82">
        <f t="shared" si="4"/>
        <v>153.29919496359108</v>
      </c>
      <c r="AE82">
        <f>'IDT-1'!E82</f>
        <v>0</v>
      </c>
      <c r="AF82" s="24"/>
      <c r="AG82">
        <f t="shared" si="5"/>
        <v>153.29919496359108</v>
      </c>
      <c r="AI82" s="34">
        <f>PXIL!K82</f>
        <v>0</v>
      </c>
      <c r="AJ82" s="34">
        <f>PXIL!Q82</f>
        <v>0</v>
      </c>
      <c r="AK82" s="34">
        <f>RTM_IEX!K82</f>
        <v>25.05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23.53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2.0842166232261801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39.980000000000004</v>
      </c>
      <c r="AB83" s="75">
        <f>-STOA!Q83</f>
        <v>0</v>
      </c>
      <c r="AC83">
        <f t="shared" si="3"/>
        <v>1.1638856596350999</v>
      </c>
      <c r="AD83">
        <f t="shared" si="4"/>
        <v>137.39393096359109</v>
      </c>
      <c r="AE83">
        <f>'IDT-1'!E83</f>
        <v>0</v>
      </c>
      <c r="AF83" s="24"/>
      <c r="AG83">
        <f t="shared" si="5"/>
        <v>137.39393096359109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72.23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2.0840979453982551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39.980000000000004</v>
      </c>
      <c r="AB84" s="75">
        <f>-STOA!Q84</f>
        <v>0</v>
      </c>
      <c r="AC84">
        <f t="shared" si="3"/>
        <v>1.1558206627413452</v>
      </c>
      <c r="AD84">
        <f t="shared" si="4"/>
        <v>136.44187728265689</v>
      </c>
      <c r="AE84">
        <f>'IDT-1'!E84</f>
        <v>0</v>
      </c>
      <c r="AF84" s="24"/>
      <c r="AG84">
        <f t="shared" si="5"/>
        <v>136.44187728265689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71.27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2.0840979453982551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39.980000000000004</v>
      </c>
      <c r="AB85" s="75">
        <f>-STOA!Q85</f>
        <v>0</v>
      </c>
      <c r="AC85">
        <f t="shared" si="3"/>
        <v>1.1396086627413453</v>
      </c>
      <c r="AD85">
        <f t="shared" si="4"/>
        <v>134.52808928265691</v>
      </c>
      <c r="AE85">
        <f>'IDT-1'!E85</f>
        <v>0</v>
      </c>
      <c r="AF85" s="24"/>
      <c r="AG85">
        <f t="shared" si="5"/>
        <v>134.52808928265691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69.34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2.0840979453982551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39.980000000000004</v>
      </c>
      <c r="AB86" s="75">
        <f>-STOA!Q86</f>
        <v>0</v>
      </c>
      <c r="AC86">
        <f t="shared" si="3"/>
        <v>1.1396086627413453</v>
      </c>
      <c r="AD86">
        <f t="shared" si="4"/>
        <v>134.52808928265691</v>
      </c>
      <c r="AE86">
        <f>'IDT-1'!E86</f>
        <v>0</v>
      </c>
      <c r="AF86" s="24"/>
      <c r="AG86">
        <f t="shared" si="5"/>
        <v>134.52808928265691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69.34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2.0840979453982551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39.980000000000004</v>
      </c>
      <c r="AB87" s="75">
        <f>-STOA!Q87</f>
        <v>0</v>
      </c>
      <c r="AC87">
        <f t="shared" si="3"/>
        <v>1.1315446627413452</v>
      </c>
      <c r="AD87">
        <f t="shared" si="4"/>
        <v>133.57615328265692</v>
      </c>
      <c r="AE87">
        <f>'IDT-1'!E87</f>
        <v>0</v>
      </c>
      <c r="AF87" s="24"/>
      <c r="AG87">
        <f t="shared" si="5"/>
        <v>133.57615328265692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68.38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2.0840979453982551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39.980000000000004</v>
      </c>
      <c r="AB88" s="75">
        <f>-STOA!Q88</f>
        <v>0</v>
      </c>
      <c r="AC88">
        <f t="shared" si="3"/>
        <v>1.1153326627413453</v>
      </c>
      <c r="AD88">
        <f t="shared" si="4"/>
        <v>131.66236528265691</v>
      </c>
      <c r="AE88">
        <f>'IDT-1'!E88</f>
        <v>0</v>
      </c>
      <c r="AF88" s="24"/>
      <c r="AG88">
        <f t="shared" si="5"/>
        <v>131.66236528265691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66.45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2.0840979453982551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39.980000000000004</v>
      </c>
      <c r="AB89" s="75">
        <f>-STOA!Q89</f>
        <v>0</v>
      </c>
      <c r="AC89">
        <f t="shared" si="3"/>
        <v>1.1072686627413453</v>
      </c>
      <c r="AD89">
        <f t="shared" si="4"/>
        <v>130.71042928265692</v>
      </c>
      <c r="AE89">
        <f>'IDT-1'!E89</f>
        <v>0</v>
      </c>
      <c r="AF89" s="24"/>
      <c r="AG89">
        <f t="shared" si="5"/>
        <v>130.71042928265692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65.489999999999995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2.0840979453982551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39.980000000000004</v>
      </c>
      <c r="AB90" s="75">
        <f>-STOA!Q90</f>
        <v>0</v>
      </c>
      <c r="AC90">
        <f t="shared" si="3"/>
        <v>1.0910566627413454</v>
      </c>
      <c r="AD90">
        <f t="shared" si="4"/>
        <v>128.79664128265691</v>
      </c>
      <c r="AE90">
        <f>'IDT-1'!E90</f>
        <v>0</v>
      </c>
      <c r="AF90" s="24"/>
      <c r="AG90">
        <f t="shared" si="5"/>
        <v>128.79664128265691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63.56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2.0840979453982551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39.980000000000004</v>
      </c>
      <c r="AB91" s="75">
        <f>-STOA!Q91</f>
        <v>0</v>
      </c>
      <c r="AC91">
        <f t="shared" si="3"/>
        <v>1.0574566627413451</v>
      </c>
      <c r="AD91">
        <f t="shared" si="4"/>
        <v>124.83024128265691</v>
      </c>
      <c r="AE91">
        <f>'IDT-1'!E91</f>
        <v>0</v>
      </c>
      <c r="AF91" s="24"/>
      <c r="AG91">
        <f t="shared" si="5"/>
        <v>124.83024128265691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63.56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2.0840979453982551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39.980000000000004</v>
      </c>
      <c r="AB92" s="75">
        <f>-STOA!Q92</f>
        <v>0</v>
      </c>
      <c r="AC92">
        <f t="shared" si="3"/>
        <v>1.0413286627413454</v>
      </c>
      <c r="AD92">
        <f t="shared" si="4"/>
        <v>122.92636928265691</v>
      </c>
      <c r="AE92">
        <f>'IDT-1'!E92</f>
        <v>0</v>
      </c>
      <c r="AF92" s="24"/>
      <c r="AG92">
        <f t="shared" si="5"/>
        <v>122.92636928265691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2.0840979453982551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18.999304920431683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39.980000000000004</v>
      </c>
      <c r="AB93" s="75">
        <f>-STOA!Q93</f>
        <v>0</v>
      </c>
      <c r="AC93">
        <f t="shared" si="3"/>
        <v>1.0008348240729714</v>
      </c>
      <c r="AD93">
        <f t="shared" si="4"/>
        <v>118.14616804175697</v>
      </c>
      <c r="AE93">
        <f>'IDT-1'!E93</f>
        <v>0</v>
      </c>
      <c r="AF93" s="24"/>
      <c r="AG93">
        <f t="shared" si="5"/>
        <v>118.14616804175697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56.82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2.0840979453982551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18.999304920431683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39.980000000000004</v>
      </c>
      <c r="AB94" s="75">
        <f>-STOA!Q94</f>
        <v>0</v>
      </c>
      <c r="AC94">
        <f t="shared" si="3"/>
        <v>0.9847068240729715</v>
      </c>
      <c r="AD94">
        <f t="shared" si="4"/>
        <v>116.24229604175697</v>
      </c>
      <c r="AE94">
        <f>'IDT-1'!E94</f>
        <v>0</v>
      </c>
      <c r="AF94" s="24"/>
      <c r="AG94">
        <f t="shared" si="5"/>
        <v>116.24229604175697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54.9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2.0840979453982551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18.999304920431683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39.980000000000004</v>
      </c>
      <c r="AB95" s="75">
        <f>-STOA!Q95</f>
        <v>0</v>
      </c>
      <c r="AC95">
        <f t="shared" si="3"/>
        <v>0.97655882407297145</v>
      </c>
      <c r="AD95">
        <f t="shared" si="4"/>
        <v>115.28044404175698</v>
      </c>
      <c r="AE95">
        <f>'IDT-1'!E95</f>
        <v>0</v>
      </c>
      <c r="AF95" s="24"/>
      <c r="AG95">
        <f t="shared" si="5"/>
        <v>115.28044404175698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53.93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2.0840979453982551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18.999304920431683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39.980000000000004</v>
      </c>
      <c r="AB96" s="75">
        <f>-STOA!Q96</f>
        <v>0</v>
      </c>
      <c r="AC96">
        <f t="shared" si="3"/>
        <v>0.96043082407297142</v>
      </c>
      <c r="AD96">
        <f t="shared" si="4"/>
        <v>113.37657204175696</v>
      </c>
      <c r="AE96">
        <f>'IDT-1'!E96</f>
        <v>0</v>
      </c>
      <c r="AF96" s="24"/>
      <c r="AG96">
        <f t="shared" si="5"/>
        <v>113.37657204175696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52.01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2.0840979453982551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18.999304920431683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39.980000000000004</v>
      </c>
      <c r="AB97" s="75">
        <f>-STOA!Q97</f>
        <v>0</v>
      </c>
      <c r="AC97">
        <f t="shared" si="3"/>
        <v>0.93615482407297146</v>
      </c>
      <c r="AD97">
        <f t="shared" si="4"/>
        <v>110.51084804175697</v>
      </c>
      <c r="AE97">
        <f>'IDT-1'!E97</f>
        <v>0</v>
      </c>
      <c r="AF97" s="24"/>
      <c r="AG97">
        <f t="shared" si="5"/>
        <v>110.51084804175697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49.12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2.0840979453982551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18.999304920431683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39.980000000000004</v>
      </c>
      <c r="AB98" s="75">
        <f>-STOA!Q98</f>
        <v>0</v>
      </c>
      <c r="AC98">
        <f t="shared" si="3"/>
        <v>0.9280908240729715</v>
      </c>
      <c r="AD98">
        <f t="shared" si="4"/>
        <v>109.55891204175697</v>
      </c>
      <c r="AE98">
        <f>'IDT-1'!E98</f>
        <v>0</v>
      </c>
      <c r="AF98" s="24"/>
      <c r="AG98">
        <f t="shared" si="5"/>
        <v>109.55891204175697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48.16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4.986667485517577E-2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0.49099478690323772</v>
      </c>
      <c r="J99">
        <f t="shared" si="6"/>
        <v>0</v>
      </c>
      <c r="K99">
        <f t="shared" si="6"/>
        <v>4.0844999999999999E-2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0.11528999999999998</v>
      </c>
      <c r="Z99" s="34">
        <f t="shared" si="6"/>
        <v>0</v>
      </c>
      <c r="AA99" s="75">
        <f t="shared" si="6"/>
        <v>1.1034049999999991</v>
      </c>
      <c r="AB99" s="75">
        <f t="shared" si="6"/>
        <v>0</v>
      </c>
      <c r="AC99">
        <f t="shared" si="6"/>
        <v>2.4266404358770685E-2</v>
      </c>
      <c r="AD99">
        <f t="shared" si="6"/>
        <v>2.8645912573996428</v>
      </c>
      <c r="AE99">
        <f t="shared" si="6"/>
        <v>0</v>
      </c>
      <c r="AG99">
        <f t="shared" si="6"/>
        <v>2.8645912573996428</v>
      </c>
      <c r="AI99">
        <f t="shared" si="6"/>
        <v>0</v>
      </c>
      <c r="AJ99">
        <f t="shared" si="6"/>
        <v>0</v>
      </c>
      <c r="AK99">
        <f t="shared" si="6"/>
        <v>9.8432499999999992E-2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0.9606450000000003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4.9998170843241265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0.12289046350832264</v>
      </c>
      <c r="AD3">
        <f>SUM(B3:AB3,AI3:AT3)-AC3</f>
        <v>14.506926620815802</v>
      </c>
      <c r="AE3">
        <f>'IDT-1'!D3</f>
        <v>0</v>
      </c>
      <c r="AF3" s="24"/>
      <c r="AG3">
        <f>SUM(AD3:AF3)</f>
        <v>14.506926620815802</v>
      </c>
      <c r="AI3" s="34">
        <f>PXIL!L3</f>
        <v>0</v>
      </c>
      <c r="AJ3" s="34">
        <f>PXIL!R3</f>
        <v>0</v>
      </c>
      <c r="AK3" s="34">
        <f>RTM_IEX!L3</f>
        <v>3.85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4.9998170843241265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0.12289046350832264</v>
      </c>
      <c r="AD4">
        <f t="shared" ref="AD4:AD67" si="1">SUM(B4:AB4,AI4:AT4)-AC4</f>
        <v>14.506926620815802</v>
      </c>
      <c r="AE4">
        <f>'IDT-1'!D4</f>
        <v>0</v>
      </c>
      <c r="AF4" s="24"/>
      <c r="AG4">
        <f t="shared" ref="AG4:AG67" si="2">SUM(AD4:AF4)</f>
        <v>14.506926620815802</v>
      </c>
      <c r="AI4" s="34">
        <f>PXIL!L4</f>
        <v>0</v>
      </c>
      <c r="AJ4" s="34">
        <f>PXIL!R4</f>
        <v>0</v>
      </c>
      <c r="AK4" s="34">
        <f>RTM_IEX!L4</f>
        <v>3.85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4.9998170843241265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0.12289046350832264</v>
      </c>
      <c r="AD5">
        <f t="shared" si="1"/>
        <v>14.506926620815802</v>
      </c>
      <c r="AE5">
        <f>'IDT-1'!D5</f>
        <v>0</v>
      </c>
      <c r="AF5" s="24"/>
      <c r="AG5">
        <f t="shared" si="2"/>
        <v>14.506926620815802</v>
      </c>
      <c r="AI5" s="34">
        <f>PXIL!L5</f>
        <v>0</v>
      </c>
      <c r="AJ5" s="34">
        <f>PXIL!R5</f>
        <v>0</v>
      </c>
      <c r="AK5" s="34">
        <f>RTM_IEX!L5</f>
        <v>3.85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4.9998170843241265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0.12289046350832264</v>
      </c>
      <c r="AD6">
        <f t="shared" si="1"/>
        <v>14.506926620815802</v>
      </c>
      <c r="AE6">
        <f>'IDT-1'!D6</f>
        <v>0</v>
      </c>
      <c r="AF6" s="24"/>
      <c r="AG6">
        <f t="shared" si="2"/>
        <v>14.506926620815802</v>
      </c>
      <c r="AI6" s="34">
        <f>PXIL!L6</f>
        <v>0</v>
      </c>
      <c r="AJ6" s="34">
        <f>PXIL!R6</f>
        <v>0</v>
      </c>
      <c r="AK6" s="34">
        <f>RTM_IEX!L6</f>
        <v>3.85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4.9998170843241265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0.11482646350832265</v>
      </c>
      <c r="AD7">
        <f t="shared" si="1"/>
        <v>13.554990620815804</v>
      </c>
      <c r="AE7">
        <f>'IDT-1'!D7</f>
        <v>0</v>
      </c>
      <c r="AF7" s="24"/>
      <c r="AG7">
        <f t="shared" si="2"/>
        <v>13.554990620815804</v>
      </c>
      <c r="AI7" s="34">
        <f>PXIL!L7</f>
        <v>0</v>
      </c>
      <c r="AJ7" s="34">
        <f>PXIL!R7</f>
        <v>0</v>
      </c>
      <c r="AK7" s="34">
        <f>RTM_IEX!L7</f>
        <v>2.89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4.9998170843241265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0.11482646350832265</v>
      </c>
      <c r="AD8">
        <f t="shared" si="1"/>
        <v>13.554990620815804</v>
      </c>
      <c r="AE8">
        <f>'IDT-1'!D8</f>
        <v>0</v>
      </c>
      <c r="AF8" s="24"/>
      <c r="AG8">
        <f t="shared" si="2"/>
        <v>13.554990620815804</v>
      </c>
      <c r="AI8" s="34">
        <f>PXIL!L8</f>
        <v>0</v>
      </c>
      <c r="AJ8" s="34">
        <f>PXIL!R8</f>
        <v>0</v>
      </c>
      <c r="AK8" s="34">
        <f>RTM_IEX!L8</f>
        <v>2.89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4.9998170843241265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0.11482646350832265</v>
      </c>
      <c r="AD9">
        <f t="shared" si="1"/>
        <v>13.554990620815804</v>
      </c>
      <c r="AE9">
        <f>'IDT-1'!D9</f>
        <v>0</v>
      </c>
      <c r="AF9" s="24"/>
      <c r="AG9">
        <f t="shared" si="2"/>
        <v>13.554990620815804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4.9998170843241265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0.11482646350832265</v>
      </c>
      <c r="AD10">
        <f t="shared" si="1"/>
        <v>13.554990620815804</v>
      </c>
      <c r="AE10">
        <f>'IDT-1'!D10</f>
        <v>0</v>
      </c>
      <c r="AF10" s="24"/>
      <c r="AG10">
        <f t="shared" si="2"/>
        <v>13.554990620815804</v>
      </c>
      <c r="AI10" s="34">
        <f>PXIL!L10</f>
        <v>0</v>
      </c>
      <c r="AJ10" s="34">
        <f>PXIL!R10</f>
        <v>0</v>
      </c>
      <c r="AK10" s="34">
        <f>RTM_IEX!L10</f>
        <v>2.89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4.9998170843241265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0.11079446350832264</v>
      </c>
      <c r="AD11">
        <f t="shared" si="1"/>
        <v>13.079022620815804</v>
      </c>
      <c r="AE11">
        <f>'IDT-1'!D11</f>
        <v>0</v>
      </c>
      <c r="AF11" s="24"/>
      <c r="AG11">
        <f t="shared" si="2"/>
        <v>13.079022620815804</v>
      </c>
      <c r="AI11" s="34">
        <f>PXIL!L11</f>
        <v>0</v>
      </c>
      <c r="AJ11" s="34">
        <f>PXIL!R11</f>
        <v>0</v>
      </c>
      <c r="AK11" s="34">
        <f>RTM_IEX!L11</f>
        <v>2.41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4.9998170843241265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0.11079446350832264</v>
      </c>
      <c r="AD12">
        <f t="shared" si="1"/>
        <v>13.079022620815804</v>
      </c>
      <c r="AE12">
        <f>'IDT-1'!D12</f>
        <v>0</v>
      </c>
      <c r="AF12" s="24"/>
      <c r="AG12">
        <f t="shared" si="2"/>
        <v>13.079022620815804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4.9998170843241265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0.11079446350832264</v>
      </c>
      <c r="AD13">
        <f t="shared" si="1"/>
        <v>13.079022620815804</v>
      </c>
      <c r="AE13">
        <f>'IDT-1'!D13</f>
        <v>0</v>
      </c>
      <c r="AF13" s="24"/>
      <c r="AG13">
        <f t="shared" si="2"/>
        <v>13.079022620815804</v>
      </c>
      <c r="AI13" s="34">
        <f>PXIL!L13</f>
        <v>0</v>
      </c>
      <c r="AJ13" s="34">
        <f>PXIL!R13</f>
        <v>0</v>
      </c>
      <c r="AK13" s="34">
        <f>RTM_IEX!L13</f>
        <v>2.41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4.9998170843241265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0.10676246350832264</v>
      </c>
      <c r="AD14">
        <f t="shared" si="1"/>
        <v>12.603054620815803</v>
      </c>
      <c r="AE14">
        <f>'IDT-1'!D14</f>
        <v>0</v>
      </c>
      <c r="AF14" s="24"/>
      <c r="AG14">
        <f t="shared" si="2"/>
        <v>12.603054620815803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4.9998170843241265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0.10676246350832264</v>
      </c>
      <c r="AD15">
        <f t="shared" si="1"/>
        <v>12.603054620815803</v>
      </c>
      <c r="AE15">
        <f>'IDT-1'!D15</f>
        <v>0</v>
      </c>
      <c r="AF15" s="24"/>
      <c r="AG15">
        <f t="shared" si="2"/>
        <v>12.603054620815803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4.9998170843241265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0.10676246350832264</v>
      </c>
      <c r="AD16">
        <f t="shared" si="1"/>
        <v>12.603054620815803</v>
      </c>
      <c r="AE16">
        <f>'IDT-1'!D16</f>
        <v>0</v>
      </c>
      <c r="AF16" s="24"/>
      <c r="AG16">
        <f t="shared" si="2"/>
        <v>12.603054620815803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4.9998170843241265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0.10676246350832264</v>
      </c>
      <c r="AD17">
        <f t="shared" si="1"/>
        <v>12.603054620815803</v>
      </c>
      <c r="AE17">
        <f>'IDT-1'!D17</f>
        <v>0</v>
      </c>
      <c r="AF17" s="24"/>
      <c r="AG17">
        <f t="shared" si="2"/>
        <v>12.603054620815803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4.9998170843241265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0.10676246350832264</v>
      </c>
      <c r="AD18">
        <f t="shared" si="1"/>
        <v>12.603054620815803</v>
      </c>
      <c r="AE18">
        <f>'IDT-1'!D18</f>
        <v>0</v>
      </c>
      <c r="AF18" s="24"/>
      <c r="AG18">
        <f t="shared" si="2"/>
        <v>12.603054620815803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4.9998170843241265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0.10676246350832264</v>
      </c>
      <c r="AD19">
        <f t="shared" si="1"/>
        <v>12.603054620815803</v>
      </c>
      <c r="AE19">
        <f>'IDT-1'!D19</f>
        <v>0</v>
      </c>
      <c r="AF19" s="24"/>
      <c r="AG19">
        <f t="shared" si="2"/>
        <v>12.603054620815803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4.9998170843241265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0.11482646350832265</v>
      </c>
      <c r="AD20">
        <f t="shared" si="1"/>
        <v>13.554990620815804</v>
      </c>
      <c r="AE20">
        <f>'IDT-1'!D20</f>
        <v>0</v>
      </c>
      <c r="AF20" s="24"/>
      <c r="AG20">
        <f t="shared" si="2"/>
        <v>13.554990620815804</v>
      </c>
      <c r="AI20" s="34">
        <f>PXIL!L20</f>
        <v>0</v>
      </c>
      <c r="AJ20" s="34">
        <f>PXIL!R20</f>
        <v>0</v>
      </c>
      <c r="AK20" s="34">
        <f>RTM_IEX!L20</f>
        <v>2.89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4.9998170843241265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0.11482646350832265</v>
      </c>
      <c r="AD21">
        <f t="shared" si="1"/>
        <v>13.554990620815804</v>
      </c>
      <c r="AE21">
        <f>'IDT-1'!D21</f>
        <v>0</v>
      </c>
      <c r="AF21" s="24"/>
      <c r="AG21">
        <f t="shared" si="2"/>
        <v>13.554990620815804</v>
      </c>
      <c r="AI21" s="34">
        <f>PXIL!L21</f>
        <v>0</v>
      </c>
      <c r="AJ21" s="34">
        <f>PXIL!R21</f>
        <v>0</v>
      </c>
      <c r="AK21" s="34">
        <f>RTM_IEX!L21</f>
        <v>2.89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4.9998170843241265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0.13103846350832266</v>
      </c>
      <c r="AD22">
        <f t="shared" si="1"/>
        <v>15.468778620815803</v>
      </c>
      <c r="AE22">
        <f>'IDT-1'!D22</f>
        <v>0</v>
      </c>
      <c r="AF22" s="24"/>
      <c r="AG22">
        <f t="shared" si="2"/>
        <v>15.468778620815803</v>
      </c>
      <c r="AI22" s="34">
        <f>PXIL!L22</f>
        <v>0</v>
      </c>
      <c r="AJ22" s="34">
        <f>PXIL!R22</f>
        <v>0</v>
      </c>
      <c r="AK22" s="34">
        <f>RTM_IEX!L22</f>
        <v>4.82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4.9998170843241265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0.13910246350832264</v>
      </c>
      <c r="AD23">
        <f t="shared" si="1"/>
        <v>16.420714620815804</v>
      </c>
      <c r="AE23">
        <f>'IDT-1'!D23</f>
        <v>0</v>
      </c>
      <c r="AF23" s="24"/>
      <c r="AG23">
        <f t="shared" si="2"/>
        <v>16.420714620815804</v>
      </c>
      <c r="AI23" s="34">
        <f>PXIL!L23</f>
        <v>0</v>
      </c>
      <c r="AJ23" s="34">
        <f>PXIL!R23</f>
        <v>0</v>
      </c>
      <c r="AK23" s="34">
        <f>RTM_IEX!L23</f>
        <v>5.78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4.9998170843241265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0.14716646350832263</v>
      </c>
      <c r="AD24">
        <f t="shared" si="1"/>
        <v>17.372650620815801</v>
      </c>
      <c r="AE24">
        <f>'IDT-1'!D24</f>
        <v>0</v>
      </c>
      <c r="AF24" s="24"/>
      <c r="AG24">
        <f t="shared" si="2"/>
        <v>17.372650620815801</v>
      </c>
      <c r="AI24" s="34">
        <f>PXIL!L24</f>
        <v>0</v>
      </c>
      <c r="AJ24" s="34">
        <f>PXIL!R24</f>
        <v>0</v>
      </c>
      <c r="AK24" s="34">
        <f>RTM_IEX!L24</f>
        <v>6.74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4.9998170843241265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0.16984646350832264</v>
      </c>
      <c r="AD25">
        <f t="shared" si="1"/>
        <v>20.049970620815806</v>
      </c>
      <c r="AE25">
        <f>'IDT-1'!D25</f>
        <v>0</v>
      </c>
      <c r="AF25" s="24"/>
      <c r="AG25">
        <f t="shared" si="2"/>
        <v>20.049970620815806</v>
      </c>
      <c r="AI25" s="34">
        <f>PXIL!L25</f>
        <v>0</v>
      </c>
      <c r="AJ25" s="34">
        <f>PXIL!R25</f>
        <v>0</v>
      </c>
      <c r="AK25" s="34">
        <f>RTM_IEX!L25</f>
        <v>9.44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4.9998170843241265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0.18597446350832264</v>
      </c>
      <c r="AD26">
        <f t="shared" si="1"/>
        <v>21.953842620815802</v>
      </c>
      <c r="AE26">
        <f>'IDT-1'!D26</f>
        <v>0</v>
      </c>
      <c r="AF26" s="24"/>
      <c r="AG26">
        <f t="shared" si="2"/>
        <v>21.953842620815802</v>
      </c>
      <c r="AI26" s="34">
        <f>PXIL!L26</f>
        <v>0</v>
      </c>
      <c r="AJ26" s="34">
        <f>PXIL!R26</f>
        <v>0</v>
      </c>
      <c r="AK26" s="34">
        <f>RTM_IEX!L26</f>
        <v>11.36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0.19572000000000001</v>
      </c>
      <c r="AD27">
        <f t="shared" si="1"/>
        <v>23.104279999999999</v>
      </c>
      <c r="AE27">
        <f>'IDT-1'!D27</f>
        <v>0</v>
      </c>
      <c r="AF27" s="24"/>
      <c r="AG27">
        <f t="shared" si="2"/>
        <v>23.104279999999999</v>
      </c>
      <c r="AI27" s="34">
        <f>PXIL!L27</f>
        <v>0</v>
      </c>
      <c r="AJ27" s="34">
        <f>PXIL!R27</f>
        <v>0</v>
      </c>
      <c r="AK27" s="34">
        <f>RTM_IEX!L27</f>
        <v>12.52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0.21596399999999999</v>
      </c>
      <c r="AD28">
        <f t="shared" si="1"/>
        <v>25.494036000000001</v>
      </c>
      <c r="AE28">
        <f>'IDT-1'!D28</f>
        <v>0</v>
      </c>
      <c r="AF28" s="24"/>
      <c r="AG28">
        <f t="shared" si="2"/>
        <v>25.494036000000001</v>
      </c>
      <c r="AI28" s="34">
        <f>PXIL!L28</f>
        <v>0</v>
      </c>
      <c r="AJ28" s="34">
        <f>PXIL!R28</f>
        <v>0</v>
      </c>
      <c r="AK28" s="34">
        <f>RTM_IEX!L28</f>
        <v>14.93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0.21999600000000002</v>
      </c>
      <c r="AD29">
        <f t="shared" si="1"/>
        <v>25.970004000000003</v>
      </c>
      <c r="AE29">
        <f>'IDT-1'!D29</f>
        <v>0</v>
      </c>
      <c r="AF29" s="24"/>
      <c r="AG29">
        <f t="shared" si="2"/>
        <v>25.970004000000003</v>
      </c>
      <c r="AI29" s="34">
        <f>PXIL!L29</f>
        <v>0</v>
      </c>
      <c r="AJ29" s="34">
        <f>PXIL!R29</f>
        <v>0</v>
      </c>
      <c r="AK29" s="34">
        <f>RTM_IEX!L29</f>
        <v>15.41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0.224028</v>
      </c>
      <c r="AD30">
        <f t="shared" si="1"/>
        <v>26.445972000000001</v>
      </c>
      <c r="AE30">
        <f>'IDT-1'!D30</f>
        <v>0</v>
      </c>
      <c r="AF30" s="24"/>
      <c r="AG30">
        <f t="shared" si="2"/>
        <v>26.445972000000001</v>
      </c>
      <c r="AI30" s="34">
        <f>PXIL!L30</f>
        <v>0</v>
      </c>
      <c r="AJ30" s="34">
        <f>PXIL!R30</f>
        <v>0</v>
      </c>
      <c r="AK30" s="34">
        <f>RTM_IEX!L30</f>
        <v>15.89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0.22805999999999998</v>
      </c>
      <c r="AD31">
        <f t="shared" si="1"/>
        <v>26.921940000000003</v>
      </c>
      <c r="AE31">
        <f>'IDT-1'!D31</f>
        <v>0</v>
      </c>
      <c r="AF31" s="24"/>
      <c r="AG31">
        <f t="shared" si="2"/>
        <v>26.921940000000003</v>
      </c>
      <c r="AI31" s="34">
        <f>PXIL!L31</f>
        <v>0</v>
      </c>
      <c r="AJ31" s="34">
        <f>PXIL!R31</f>
        <v>0</v>
      </c>
      <c r="AK31" s="34">
        <f>RTM_IEX!L31</f>
        <v>16.37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8.3800000000000008</v>
      </c>
      <c r="Z32" s="34">
        <f>IEX!R32</f>
        <v>0</v>
      </c>
      <c r="AA32" s="75">
        <f>STOA!L32</f>
        <v>6.0200000000000005</v>
      </c>
      <c r="AB32" s="75">
        <f>-STOA!R32</f>
        <v>0</v>
      </c>
      <c r="AC32">
        <f t="shared" si="0"/>
        <v>0.258552</v>
      </c>
      <c r="AD32">
        <f t="shared" si="1"/>
        <v>30.521447999999999</v>
      </c>
      <c r="AE32">
        <f>'IDT-1'!D32</f>
        <v>0</v>
      </c>
      <c r="AF32" s="24"/>
      <c r="AG32">
        <f t="shared" si="2"/>
        <v>30.521447999999999</v>
      </c>
      <c r="AI32" s="34">
        <f>PXIL!L32</f>
        <v>0</v>
      </c>
      <c r="AJ32" s="34">
        <f>PXIL!R32</f>
        <v>0</v>
      </c>
      <c r="AK32" s="34">
        <f>RTM_IEX!L32</f>
        <v>7.7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3.68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5.89</v>
      </c>
      <c r="Z33" s="34">
        <f>IEX!R33</f>
        <v>0</v>
      </c>
      <c r="AA33" s="75">
        <f>STOA!L33</f>
        <v>6.28</v>
      </c>
      <c r="AB33" s="75">
        <f>-STOA!R33</f>
        <v>0</v>
      </c>
      <c r="AC33">
        <f t="shared" si="0"/>
        <v>0.24351600000000001</v>
      </c>
      <c r="AD33">
        <f t="shared" si="1"/>
        <v>28.746484000000002</v>
      </c>
      <c r="AE33">
        <f>'IDT-1'!D33</f>
        <v>0</v>
      </c>
      <c r="AF33" s="24"/>
      <c r="AG33">
        <f t="shared" si="2"/>
        <v>28.746484000000002</v>
      </c>
      <c r="AI33" s="34">
        <f>PXIL!L33</f>
        <v>0</v>
      </c>
      <c r="AJ33" s="34">
        <f>PXIL!R33</f>
        <v>0</v>
      </c>
      <c r="AK33" s="34">
        <f>RTM_IEX!L33</f>
        <v>7.89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3.93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3.4</v>
      </c>
      <c r="Z34" s="34">
        <f>IEX!R34</f>
        <v>0</v>
      </c>
      <c r="AA34" s="75">
        <f>STOA!L34</f>
        <v>6.61</v>
      </c>
      <c r="AB34" s="75">
        <f>-STOA!R34</f>
        <v>0</v>
      </c>
      <c r="AC34">
        <f t="shared" si="0"/>
        <v>0.22167599999999998</v>
      </c>
      <c r="AD34">
        <f t="shared" si="1"/>
        <v>26.168324000000002</v>
      </c>
      <c r="AE34">
        <f>'IDT-1'!D34</f>
        <v>0</v>
      </c>
      <c r="AF34" s="24"/>
      <c r="AG34">
        <f t="shared" si="2"/>
        <v>26.168324000000002</v>
      </c>
      <c r="AI34" s="34">
        <f>PXIL!L34</f>
        <v>0</v>
      </c>
      <c r="AJ34" s="34">
        <f>PXIL!R34</f>
        <v>0</v>
      </c>
      <c r="AK34" s="34">
        <f>RTM_IEX!L34</f>
        <v>6.91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4.47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3.08</v>
      </c>
      <c r="Z35" s="34">
        <f>IEX!R35</f>
        <v>0</v>
      </c>
      <c r="AA35" s="75">
        <f>STOA!L35</f>
        <v>6.99</v>
      </c>
      <c r="AB35" s="75">
        <f>-STOA!R35</f>
        <v>0</v>
      </c>
      <c r="AC35">
        <f t="shared" si="0"/>
        <v>0.189168</v>
      </c>
      <c r="AD35">
        <f t="shared" si="1"/>
        <v>22.330832000000001</v>
      </c>
      <c r="AE35">
        <f>'IDT-1'!D35</f>
        <v>0</v>
      </c>
      <c r="AF35" s="24"/>
      <c r="AG35">
        <f t="shared" si="2"/>
        <v>22.330832000000001</v>
      </c>
      <c r="AI35" s="34">
        <f>PXIL!L35</f>
        <v>0</v>
      </c>
      <c r="AJ35" s="34">
        <f>PXIL!R35</f>
        <v>0</v>
      </c>
      <c r="AK35" s="34">
        <f>RTM_IEX!L35</f>
        <v>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4.45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2.1</v>
      </c>
      <c r="Z36" s="34">
        <f>IEX!R36</f>
        <v>0</v>
      </c>
      <c r="AA36" s="75">
        <f>STOA!L36</f>
        <v>7.37</v>
      </c>
      <c r="AB36" s="75">
        <f>-STOA!R36</f>
        <v>0</v>
      </c>
      <c r="AC36">
        <f t="shared" si="0"/>
        <v>0.18118799999999999</v>
      </c>
      <c r="AD36">
        <f t="shared" si="1"/>
        <v>21.388812000000001</v>
      </c>
      <c r="AE36">
        <f>'IDT-1'!D36</f>
        <v>0</v>
      </c>
      <c r="AF36" s="24"/>
      <c r="AG36">
        <f t="shared" si="2"/>
        <v>21.388812000000001</v>
      </c>
      <c r="AI36" s="34">
        <f>PXIL!L36</f>
        <v>0</v>
      </c>
      <c r="AJ36" s="34">
        <f>PXIL!R36</f>
        <v>0</v>
      </c>
      <c r="AK36" s="34">
        <f>RTM_IEX!L36</f>
        <v>3.25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3.85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2.2599999999999998</v>
      </c>
      <c r="Z37" s="34">
        <f>IEX!R37</f>
        <v>0</v>
      </c>
      <c r="AA37" s="75">
        <f>STOA!L37</f>
        <v>7.79</v>
      </c>
      <c r="AB37" s="75">
        <f>-STOA!R37</f>
        <v>0</v>
      </c>
      <c r="AC37">
        <f t="shared" si="0"/>
        <v>0.17841599999999999</v>
      </c>
      <c r="AD37">
        <f t="shared" si="1"/>
        <v>21.061584000000003</v>
      </c>
      <c r="AE37">
        <f>'IDT-1'!D37</f>
        <v>0</v>
      </c>
      <c r="AF37" s="24"/>
      <c r="AG37">
        <f t="shared" si="2"/>
        <v>21.061584000000003</v>
      </c>
      <c r="AI37" s="34">
        <f>PXIL!L37</f>
        <v>0</v>
      </c>
      <c r="AJ37" s="34">
        <f>PXIL!R37</f>
        <v>0</v>
      </c>
      <c r="AK37" s="34">
        <f>RTM_IEX!L37</f>
        <v>2.35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3.84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3.08</v>
      </c>
      <c r="Z38" s="34">
        <f>IEX!R38</f>
        <v>0</v>
      </c>
      <c r="AA38" s="75">
        <f>STOA!L38</f>
        <v>8.27</v>
      </c>
      <c r="AB38" s="75">
        <f>-STOA!R38</f>
        <v>0</v>
      </c>
      <c r="AC38">
        <f t="shared" si="0"/>
        <v>0.186228</v>
      </c>
      <c r="AD38">
        <f t="shared" si="1"/>
        <v>21.983772000000002</v>
      </c>
      <c r="AE38">
        <f>'IDT-1'!D38</f>
        <v>0</v>
      </c>
      <c r="AF38" s="24"/>
      <c r="AG38">
        <f t="shared" si="2"/>
        <v>21.983772000000002</v>
      </c>
      <c r="AI38" s="34">
        <f>PXIL!L38</f>
        <v>0</v>
      </c>
      <c r="AJ38" s="34">
        <f>PXIL!R38</f>
        <v>0</v>
      </c>
      <c r="AK38" s="34">
        <f>RTM_IEX!L38</f>
        <v>1.91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3.91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1.5</v>
      </c>
      <c r="Z39" s="34">
        <f>IEX!R39</f>
        <v>0</v>
      </c>
      <c r="AA39" s="75">
        <f>STOA!L39</f>
        <v>8.7200000000000006</v>
      </c>
      <c r="AB39" s="75">
        <f>-STOA!R39</f>
        <v>0</v>
      </c>
      <c r="AC39">
        <f t="shared" si="0"/>
        <v>0.18614399999999998</v>
      </c>
      <c r="AD39">
        <f t="shared" si="1"/>
        <v>21.973856000000005</v>
      </c>
      <c r="AE39">
        <f>'IDT-1'!D39</f>
        <v>0</v>
      </c>
      <c r="AF39" s="24"/>
      <c r="AG39">
        <f t="shared" si="2"/>
        <v>21.973856000000005</v>
      </c>
      <c r="AI39" s="34">
        <f>PXIL!L39</f>
        <v>0</v>
      </c>
      <c r="AJ39" s="34">
        <f>PXIL!R39</f>
        <v>0</v>
      </c>
      <c r="AK39" s="34">
        <f>RTM_IEX!L39</f>
        <v>1.77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5.17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1.66</v>
      </c>
      <c r="Z40" s="34">
        <f>IEX!R40</f>
        <v>0</v>
      </c>
      <c r="AA40" s="75">
        <f>STOA!L40</f>
        <v>9.15</v>
      </c>
      <c r="AB40" s="75">
        <f>-STOA!R40</f>
        <v>0</v>
      </c>
      <c r="AC40">
        <f t="shared" si="0"/>
        <v>0.19689600000000002</v>
      </c>
      <c r="AD40">
        <f t="shared" si="1"/>
        <v>23.243104000000002</v>
      </c>
      <c r="AE40">
        <f>'IDT-1'!D40</f>
        <v>0</v>
      </c>
      <c r="AF40" s="24"/>
      <c r="AG40">
        <f t="shared" si="2"/>
        <v>23.243104000000002</v>
      </c>
      <c r="AI40" s="34">
        <f>PXIL!L40</f>
        <v>0</v>
      </c>
      <c r="AJ40" s="34">
        <f>PXIL!R40</f>
        <v>0</v>
      </c>
      <c r="AK40" s="34">
        <f>RTM_IEX!L40</f>
        <v>1.42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6.21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1.68</v>
      </c>
      <c r="Z41" s="34">
        <f>IEX!R41</f>
        <v>0</v>
      </c>
      <c r="AA41" s="75">
        <f>STOA!L41</f>
        <v>9.59</v>
      </c>
      <c r="AB41" s="75">
        <f>-STOA!R41</f>
        <v>0</v>
      </c>
      <c r="AC41">
        <f t="shared" si="0"/>
        <v>0.19723199999999996</v>
      </c>
      <c r="AD41">
        <f t="shared" si="1"/>
        <v>23.282768000000001</v>
      </c>
      <c r="AE41">
        <f>'IDT-1'!D41</f>
        <v>0</v>
      </c>
      <c r="AF41" s="24"/>
      <c r="AG41">
        <f t="shared" si="2"/>
        <v>23.282768000000001</v>
      </c>
      <c r="AI41" s="34">
        <f>PXIL!L41</f>
        <v>0</v>
      </c>
      <c r="AJ41" s="34">
        <f>PXIL!R41</f>
        <v>0</v>
      </c>
      <c r="AK41" s="34">
        <f>RTM_IEX!L41</f>
        <v>1.33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5.88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1.54</v>
      </c>
      <c r="Z42" s="34">
        <f>IEX!R42</f>
        <v>0</v>
      </c>
      <c r="AA42" s="75">
        <f>STOA!L42</f>
        <v>10.06</v>
      </c>
      <c r="AB42" s="75">
        <f>-STOA!R42</f>
        <v>0</v>
      </c>
      <c r="AC42">
        <f t="shared" si="0"/>
        <v>0.19782</v>
      </c>
      <c r="AD42">
        <f t="shared" si="1"/>
        <v>23.352180000000001</v>
      </c>
      <c r="AE42">
        <f>'IDT-1'!D42</f>
        <v>0</v>
      </c>
      <c r="AF42" s="24"/>
      <c r="AG42">
        <f t="shared" si="2"/>
        <v>23.352180000000001</v>
      </c>
      <c r="AI42" s="34">
        <f>PXIL!L42</f>
        <v>0</v>
      </c>
      <c r="AJ42" s="34">
        <f>PXIL!R42</f>
        <v>0</v>
      </c>
      <c r="AK42" s="34">
        <f>RTM_IEX!L42</f>
        <v>1.45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5.5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1.24</v>
      </c>
      <c r="Z43" s="34">
        <f>IEX!R43</f>
        <v>0</v>
      </c>
      <c r="AA43" s="75">
        <f>STOA!L43</f>
        <v>10.45</v>
      </c>
      <c r="AB43" s="75">
        <f>-STOA!R43</f>
        <v>0</v>
      </c>
      <c r="AC43">
        <f t="shared" si="0"/>
        <v>0.23150399999999993</v>
      </c>
      <c r="AD43">
        <f t="shared" si="1"/>
        <v>27.328495999999994</v>
      </c>
      <c r="AE43">
        <f>'IDT-1'!D43</f>
        <v>0</v>
      </c>
      <c r="AF43" s="24"/>
      <c r="AG43">
        <f t="shared" si="2"/>
        <v>27.328495999999994</v>
      </c>
      <c r="AI43" s="34">
        <f>PXIL!L43</f>
        <v>0</v>
      </c>
      <c r="AJ43" s="34">
        <f>PXIL!R43</f>
        <v>0</v>
      </c>
      <c r="AK43" s="34">
        <f>RTM_IEX!L43</f>
        <v>0.59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10.28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</v>
      </c>
      <c r="AB44" s="75">
        <f>-STOA!R44</f>
        <v>0</v>
      </c>
      <c r="AC44">
        <f t="shared" si="0"/>
        <v>0.154644</v>
      </c>
      <c r="AD44">
        <f t="shared" si="1"/>
        <v>18.255355999999999</v>
      </c>
      <c r="AE44">
        <f>'IDT-1'!D44</f>
        <v>0</v>
      </c>
      <c r="AF44" s="24"/>
      <c r="AG44">
        <f t="shared" si="2"/>
        <v>18.255355999999999</v>
      </c>
      <c r="AI44" s="34">
        <f>PXIL!L44</f>
        <v>0</v>
      </c>
      <c r="AJ44" s="34">
        <f>PXIL!R44</f>
        <v>0</v>
      </c>
      <c r="AK44" s="34">
        <f>RTM_IEX!L44</f>
        <v>2.61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11.129999999999999</v>
      </c>
      <c r="AB45" s="75">
        <f>-STOA!R45</f>
        <v>0</v>
      </c>
      <c r="AC45">
        <f t="shared" si="0"/>
        <v>0.15145199999999998</v>
      </c>
      <c r="AD45">
        <f t="shared" si="1"/>
        <v>17.878547999999999</v>
      </c>
      <c r="AE45">
        <f>'IDT-1'!D45</f>
        <v>0</v>
      </c>
      <c r="AF45" s="24"/>
      <c r="AG45">
        <f t="shared" si="2"/>
        <v>17.878547999999999</v>
      </c>
      <c r="AI45" s="34">
        <f>PXIL!L45</f>
        <v>0</v>
      </c>
      <c r="AJ45" s="34">
        <f>PXIL!R45</f>
        <v>0</v>
      </c>
      <c r="AK45" s="34">
        <f>RTM_IEX!L45</f>
        <v>1.9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11.42</v>
      </c>
      <c r="AB46" s="75">
        <f>-STOA!R46</f>
        <v>0</v>
      </c>
      <c r="AC46">
        <f t="shared" si="0"/>
        <v>0.154308</v>
      </c>
      <c r="AD46">
        <f t="shared" si="1"/>
        <v>18.215692000000001</v>
      </c>
      <c r="AE46">
        <f>'IDT-1'!D46</f>
        <v>0</v>
      </c>
      <c r="AF46" s="24"/>
      <c r="AG46">
        <f t="shared" si="2"/>
        <v>18.215692000000001</v>
      </c>
      <c r="AI46" s="34">
        <f>PXIL!L46</f>
        <v>0</v>
      </c>
      <c r="AJ46" s="34">
        <f>PXIL!R46</f>
        <v>0</v>
      </c>
      <c r="AK46" s="34">
        <f>RTM_IEX!L46</f>
        <v>1.95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11.77</v>
      </c>
      <c r="AB47" s="75">
        <f>-STOA!R47</f>
        <v>0</v>
      </c>
      <c r="AC47">
        <f t="shared" si="0"/>
        <v>0.16925999999999999</v>
      </c>
      <c r="AD47">
        <f t="shared" si="1"/>
        <v>19.980739999999997</v>
      </c>
      <c r="AE47">
        <f>'IDT-1'!D47</f>
        <v>0</v>
      </c>
      <c r="AF47" s="24"/>
      <c r="AG47">
        <f t="shared" si="2"/>
        <v>19.980739999999997</v>
      </c>
      <c r="AI47" s="34">
        <f>PXIL!L47</f>
        <v>0</v>
      </c>
      <c r="AJ47" s="34">
        <f>PXIL!R47</f>
        <v>0</v>
      </c>
      <c r="AK47" s="34">
        <f>RTM_IEX!L47</f>
        <v>3.38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11.84</v>
      </c>
      <c r="AB48" s="75">
        <f>-STOA!R48</f>
        <v>0</v>
      </c>
      <c r="AC48">
        <f t="shared" si="0"/>
        <v>0.17161199999999999</v>
      </c>
      <c r="AD48">
        <f t="shared" si="1"/>
        <v>20.258388</v>
      </c>
      <c r="AE48">
        <f>'IDT-1'!D48</f>
        <v>0</v>
      </c>
      <c r="AF48" s="24"/>
      <c r="AG48">
        <f t="shared" si="2"/>
        <v>20.258388</v>
      </c>
      <c r="AI48" s="34">
        <f>PXIL!L48</f>
        <v>0</v>
      </c>
      <c r="AJ48" s="34">
        <f>PXIL!R48</f>
        <v>0</v>
      </c>
      <c r="AK48" s="34">
        <f>RTM_IEX!L48</f>
        <v>3.59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11.97</v>
      </c>
      <c r="AB49" s="75">
        <f>-STOA!R49</f>
        <v>0</v>
      </c>
      <c r="AC49">
        <f t="shared" si="0"/>
        <v>0.17488799999999999</v>
      </c>
      <c r="AD49">
        <f t="shared" si="1"/>
        <v>20.645112000000001</v>
      </c>
      <c r="AE49">
        <f>'IDT-1'!D49</f>
        <v>0</v>
      </c>
      <c r="AF49" s="24"/>
      <c r="AG49">
        <f t="shared" si="2"/>
        <v>20.645112000000001</v>
      </c>
      <c r="AI49" s="34">
        <f>PXIL!L49</f>
        <v>0</v>
      </c>
      <c r="AJ49" s="34">
        <f>PXIL!R49</f>
        <v>0</v>
      </c>
      <c r="AK49" s="34">
        <f>RTM_IEX!L49</f>
        <v>3.85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12.14</v>
      </c>
      <c r="AB50" s="75">
        <f>-STOA!R50</f>
        <v>0</v>
      </c>
      <c r="AC50">
        <f t="shared" si="0"/>
        <v>0.17791199999999999</v>
      </c>
      <c r="AD50">
        <f t="shared" si="1"/>
        <v>21.002088000000001</v>
      </c>
      <c r="AE50">
        <f>'IDT-1'!D50</f>
        <v>0</v>
      </c>
      <c r="AF50" s="24"/>
      <c r="AG50">
        <f t="shared" si="2"/>
        <v>21.002088000000001</v>
      </c>
      <c r="AI50" s="34">
        <f>PXIL!L50</f>
        <v>0</v>
      </c>
      <c r="AJ50" s="34">
        <f>PXIL!R50</f>
        <v>0</v>
      </c>
      <c r="AK50" s="34">
        <f>RTM_IEX!L50</f>
        <v>4.04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12.17</v>
      </c>
      <c r="AB51" s="75">
        <f>-STOA!R51</f>
        <v>0</v>
      </c>
      <c r="AC51">
        <f t="shared" si="0"/>
        <v>0.21873599999999999</v>
      </c>
      <c r="AD51">
        <f t="shared" si="1"/>
        <v>25.821263999999999</v>
      </c>
      <c r="AE51">
        <f>'IDT-1'!D51</f>
        <v>0</v>
      </c>
      <c r="AF51" s="24"/>
      <c r="AG51">
        <f t="shared" si="2"/>
        <v>25.821263999999999</v>
      </c>
      <c r="AI51" s="34">
        <f>PXIL!L51</f>
        <v>0</v>
      </c>
      <c r="AJ51" s="34">
        <f>PXIL!R51</f>
        <v>0</v>
      </c>
      <c r="AK51" s="34">
        <f>RTM_IEX!L51</f>
        <v>8.8699999999999992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12.25</v>
      </c>
      <c r="AB52" s="75">
        <f>-STOA!R52</f>
        <v>0</v>
      </c>
      <c r="AC52">
        <f t="shared" si="0"/>
        <v>0.22755599999999998</v>
      </c>
      <c r="AD52">
        <f t="shared" si="1"/>
        <v>26.862444</v>
      </c>
      <c r="AE52">
        <f>'IDT-1'!D52</f>
        <v>0</v>
      </c>
      <c r="AF52" s="24"/>
      <c r="AG52">
        <f t="shared" si="2"/>
        <v>26.862444</v>
      </c>
      <c r="AI52" s="34">
        <f>PXIL!L52</f>
        <v>0</v>
      </c>
      <c r="AJ52" s="34">
        <f>PXIL!R52</f>
        <v>0</v>
      </c>
      <c r="AK52" s="34">
        <f>RTM_IEX!L52</f>
        <v>9.84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</v>
      </c>
      <c r="AB53" s="75">
        <f>-STOA!R53</f>
        <v>0</v>
      </c>
      <c r="AC53">
        <f t="shared" si="0"/>
        <v>0.27476400000000001</v>
      </c>
      <c r="AD53">
        <f t="shared" si="1"/>
        <v>32.435236000000003</v>
      </c>
      <c r="AE53">
        <f>'IDT-1'!D53</f>
        <v>0</v>
      </c>
      <c r="AF53" s="24"/>
      <c r="AG53">
        <f t="shared" si="2"/>
        <v>32.435236000000003</v>
      </c>
      <c r="AI53" s="34">
        <f>PXIL!L53</f>
        <v>0</v>
      </c>
      <c r="AJ53" s="34">
        <f>PXIL!R53</f>
        <v>0</v>
      </c>
      <c r="AK53" s="34">
        <f>RTM_IEX!L53</f>
        <v>15.41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12.25</v>
      </c>
      <c r="AB54" s="75">
        <f>-STOA!R54</f>
        <v>0</v>
      </c>
      <c r="AC54">
        <f t="shared" si="0"/>
        <v>0.25813200000000003</v>
      </c>
      <c r="AD54">
        <f t="shared" si="1"/>
        <v>30.471868000000001</v>
      </c>
      <c r="AE54">
        <f>'IDT-1'!D54</f>
        <v>0</v>
      </c>
      <c r="AF54" s="24"/>
      <c r="AG54">
        <f t="shared" si="2"/>
        <v>30.471868000000001</v>
      </c>
      <c r="AI54" s="34">
        <f>PXIL!L54</f>
        <v>0</v>
      </c>
      <c r="AJ54" s="34">
        <f>PXIL!R54</f>
        <v>0</v>
      </c>
      <c r="AK54" s="34">
        <f>RTM_IEX!L54</f>
        <v>13.48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0.42000000000000004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12.14</v>
      </c>
      <c r="AB55" s="75">
        <f>-STOA!R55</f>
        <v>0</v>
      </c>
      <c r="AC55">
        <f t="shared" si="0"/>
        <v>0.22033199999999997</v>
      </c>
      <c r="AD55">
        <f t="shared" si="1"/>
        <v>26.009668000000005</v>
      </c>
      <c r="AE55">
        <f>'IDT-1'!D55</f>
        <v>0</v>
      </c>
      <c r="AF55" s="24"/>
      <c r="AG55">
        <f t="shared" si="2"/>
        <v>26.009668000000005</v>
      </c>
      <c r="AI55" s="34">
        <f>PXIL!L55</f>
        <v>0</v>
      </c>
      <c r="AJ55" s="34">
        <f>PXIL!R55</f>
        <v>0</v>
      </c>
      <c r="AK55" s="34">
        <f>RTM_IEX!L55</f>
        <v>8.67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0.42000000000000004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12.08</v>
      </c>
      <c r="AB56" s="75">
        <f>-STOA!R56</f>
        <v>0</v>
      </c>
      <c r="AC56">
        <f t="shared" si="0"/>
        <v>0.21982799999999997</v>
      </c>
      <c r="AD56">
        <f t="shared" si="1"/>
        <v>25.950172000000002</v>
      </c>
      <c r="AE56">
        <f>'IDT-1'!D56</f>
        <v>0</v>
      </c>
      <c r="AF56" s="24"/>
      <c r="AG56">
        <f t="shared" si="2"/>
        <v>25.950172000000002</v>
      </c>
      <c r="AI56" s="34">
        <f>PXIL!L56</f>
        <v>0</v>
      </c>
      <c r="AJ56" s="34">
        <f>PXIL!R56</f>
        <v>0</v>
      </c>
      <c r="AK56" s="34">
        <f>RTM_IEX!L56</f>
        <v>8.67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11.95</v>
      </c>
      <c r="AB57" s="75">
        <f>-STOA!R57</f>
        <v>0</v>
      </c>
      <c r="AC57">
        <f t="shared" si="0"/>
        <v>0.17471999999999999</v>
      </c>
      <c r="AD57">
        <f t="shared" si="1"/>
        <v>20.62528</v>
      </c>
      <c r="AE57">
        <f>'IDT-1'!D57</f>
        <v>0</v>
      </c>
      <c r="AF57" s="24"/>
      <c r="AG57">
        <f t="shared" si="2"/>
        <v>20.62528</v>
      </c>
      <c r="AI57" s="34">
        <f>PXIL!L57</f>
        <v>0</v>
      </c>
      <c r="AJ57" s="34">
        <f>PXIL!R57</f>
        <v>0</v>
      </c>
      <c r="AK57" s="34">
        <f>RTM_IEX!L57</f>
        <v>3.85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11.64</v>
      </c>
      <c r="AB58" s="75">
        <f>-STOA!R58</f>
        <v>0</v>
      </c>
      <c r="AC58">
        <f t="shared" si="0"/>
        <v>0.16405199999999998</v>
      </c>
      <c r="AD58">
        <f t="shared" si="1"/>
        <v>19.365947999999999</v>
      </c>
      <c r="AE58">
        <f>'IDT-1'!D58</f>
        <v>0</v>
      </c>
      <c r="AF58" s="24"/>
      <c r="AG58">
        <f t="shared" si="2"/>
        <v>19.365947999999999</v>
      </c>
      <c r="AI58" s="34">
        <f>PXIL!L58</f>
        <v>0</v>
      </c>
      <c r="AJ58" s="34">
        <f>PXIL!R58</f>
        <v>0</v>
      </c>
      <c r="AK58" s="34">
        <f>RTM_IEX!L58</f>
        <v>2.89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11.46</v>
      </c>
      <c r="AB59" s="75">
        <f>-STOA!R59</f>
        <v>0</v>
      </c>
      <c r="AC59">
        <f t="shared" si="0"/>
        <v>0.16253999999999999</v>
      </c>
      <c r="AD59">
        <f t="shared" si="1"/>
        <v>19.187460000000002</v>
      </c>
      <c r="AE59">
        <f>'IDT-1'!D59</f>
        <v>0</v>
      </c>
      <c r="AF59" s="24"/>
      <c r="AG59">
        <f t="shared" si="2"/>
        <v>19.187460000000002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11.02</v>
      </c>
      <c r="AB60" s="75">
        <f>-STOA!R60</f>
        <v>0</v>
      </c>
      <c r="AC60">
        <f t="shared" si="0"/>
        <v>0.15884399999999999</v>
      </c>
      <c r="AD60">
        <f t="shared" si="1"/>
        <v>18.751156000000002</v>
      </c>
      <c r="AE60">
        <f>'IDT-1'!D60</f>
        <v>0</v>
      </c>
      <c r="AF60" s="24"/>
      <c r="AG60">
        <f t="shared" si="2"/>
        <v>18.751156000000002</v>
      </c>
      <c r="AI60" s="34">
        <f>PXIL!L60</f>
        <v>0</v>
      </c>
      <c r="AJ60" s="34">
        <f>PXIL!R60</f>
        <v>0</v>
      </c>
      <c r="AK60" s="34">
        <f>RTM_IEX!L60</f>
        <v>2.89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10.75</v>
      </c>
      <c r="AB61" s="75">
        <f>-STOA!R61</f>
        <v>0</v>
      </c>
      <c r="AC61">
        <f t="shared" si="0"/>
        <v>0.15657599999999999</v>
      </c>
      <c r="AD61">
        <f t="shared" si="1"/>
        <v>18.483423999999999</v>
      </c>
      <c r="AE61">
        <f>'IDT-1'!D61</f>
        <v>0</v>
      </c>
      <c r="AF61" s="24"/>
      <c r="AG61">
        <f t="shared" si="2"/>
        <v>18.483423999999999</v>
      </c>
      <c r="AI61" s="34">
        <f>PXIL!L61</f>
        <v>0</v>
      </c>
      <c r="AJ61" s="34">
        <f>PXIL!R61</f>
        <v>0</v>
      </c>
      <c r="AK61" s="34">
        <f>RTM_IEX!L61</f>
        <v>2.89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10.43</v>
      </c>
      <c r="AB62" s="75">
        <f>-STOA!R62</f>
        <v>0</v>
      </c>
      <c r="AC62">
        <f t="shared" si="0"/>
        <v>0.15388799999999997</v>
      </c>
      <c r="AD62">
        <f t="shared" si="1"/>
        <v>18.166112000000002</v>
      </c>
      <c r="AE62">
        <f>'IDT-1'!D62</f>
        <v>0</v>
      </c>
      <c r="AF62" s="24"/>
      <c r="AG62">
        <f t="shared" si="2"/>
        <v>18.166112000000002</v>
      </c>
      <c r="AI62" s="34">
        <f>PXIL!L62</f>
        <v>0</v>
      </c>
      <c r="AJ62" s="34">
        <f>PXIL!R62</f>
        <v>0</v>
      </c>
      <c r="AK62" s="34">
        <f>RTM_IEX!L62</f>
        <v>2.89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10.039999999999999</v>
      </c>
      <c r="AB63" s="75">
        <f>-STOA!R63</f>
        <v>0</v>
      </c>
      <c r="AC63">
        <f t="shared" si="0"/>
        <v>0.15061199999999997</v>
      </c>
      <c r="AD63">
        <f t="shared" si="1"/>
        <v>17.779388000000001</v>
      </c>
      <c r="AE63">
        <f>'IDT-1'!D63</f>
        <v>0</v>
      </c>
      <c r="AF63" s="24"/>
      <c r="AG63">
        <f t="shared" si="2"/>
        <v>17.779388000000001</v>
      </c>
      <c r="AI63" s="34">
        <f>PXIL!L63</f>
        <v>0</v>
      </c>
      <c r="AJ63" s="34">
        <f>PXIL!R63</f>
        <v>0</v>
      </c>
      <c r="AK63" s="34">
        <f>RTM_IEX!L63</f>
        <v>2.89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</v>
      </c>
      <c r="AB64" s="75">
        <f>-STOA!R64</f>
        <v>0</v>
      </c>
      <c r="AC64">
        <f t="shared" si="0"/>
        <v>0.14691599999999999</v>
      </c>
      <c r="AD64">
        <f t="shared" si="1"/>
        <v>17.343083999999998</v>
      </c>
      <c r="AE64">
        <f>'IDT-1'!D64</f>
        <v>0</v>
      </c>
      <c r="AF64" s="24"/>
      <c r="AG64">
        <f t="shared" si="2"/>
        <v>17.343083999999998</v>
      </c>
      <c r="AI64" s="34">
        <f>PXIL!L64</f>
        <v>0</v>
      </c>
      <c r="AJ64" s="34">
        <f>PXIL!R64</f>
        <v>0</v>
      </c>
      <c r="AK64" s="34">
        <f>RTM_IEX!L64</f>
        <v>2.89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9.08</v>
      </c>
      <c r="AB65" s="75">
        <f>-STOA!R65</f>
        <v>0</v>
      </c>
      <c r="AC65">
        <f t="shared" si="0"/>
        <v>0.150612</v>
      </c>
      <c r="AD65">
        <f t="shared" si="1"/>
        <v>17.779388000000001</v>
      </c>
      <c r="AE65">
        <f>'IDT-1'!D65</f>
        <v>0</v>
      </c>
      <c r="AF65" s="24"/>
      <c r="AG65">
        <f t="shared" si="2"/>
        <v>17.779388000000001</v>
      </c>
      <c r="AI65" s="34">
        <f>PXIL!L65</f>
        <v>0</v>
      </c>
      <c r="AJ65" s="34">
        <f>PXIL!R65</f>
        <v>0</v>
      </c>
      <c r="AK65" s="34">
        <f>RTM_IEX!L65</f>
        <v>3.85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8.620000000000001</v>
      </c>
      <c r="AB66" s="75">
        <f>-STOA!R66</f>
        <v>0</v>
      </c>
      <c r="AC66">
        <f t="shared" si="0"/>
        <v>0.15489600000000001</v>
      </c>
      <c r="AD66">
        <f t="shared" si="1"/>
        <v>18.285104</v>
      </c>
      <c r="AE66">
        <f>'IDT-1'!D66</f>
        <v>0</v>
      </c>
      <c r="AF66" s="24"/>
      <c r="AG66">
        <f t="shared" si="2"/>
        <v>18.285104</v>
      </c>
      <c r="AI66" s="34">
        <f>PXIL!L66</f>
        <v>0</v>
      </c>
      <c r="AJ66" s="34">
        <f>PXIL!R66</f>
        <v>0</v>
      </c>
      <c r="AK66" s="34">
        <f>RTM_IEX!L66</f>
        <v>4.82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8.1300000000000008</v>
      </c>
      <c r="AB67" s="75">
        <f>-STOA!R67</f>
        <v>0</v>
      </c>
      <c r="AC67">
        <f t="shared" si="0"/>
        <v>0.16581599999999999</v>
      </c>
      <c r="AD67">
        <f t="shared" si="1"/>
        <v>19.574184000000002</v>
      </c>
      <c r="AE67">
        <f>'IDT-1'!D67</f>
        <v>0</v>
      </c>
      <c r="AF67" s="24"/>
      <c r="AG67">
        <f t="shared" si="2"/>
        <v>19.574184000000002</v>
      </c>
      <c r="AI67" s="34">
        <f>PXIL!L67</f>
        <v>0</v>
      </c>
      <c r="AJ67" s="34">
        <f>PXIL!R67</f>
        <v>0</v>
      </c>
      <c r="AK67" s="34">
        <f>RTM_IEX!L67</f>
        <v>3.72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2.89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0.16522800000000001</v>
      </c>
      <c r="AD68">
        <f t="shared" ref="AD68:AD98" si="4">SUM(B68:AB68,AI68:AT68)-AC68</f>
        <v>19.504772000000003</v>
      </c>
      <c r="AE68">
        <f>'IDT-1'!D68</f>
        <v>0</v>
      </c>
      <c r="AF68" s="24"/>
      <c r="AG68">
        <f t="shared" ref="AG68:AG98" si="5">SUM(AD68:AF68)</f>
        <v>19.504772000000003</v>
      </c>
      <c r="AI68" s="34">
        <f>PXIL!L68</f>
        <v>0</v>
      </c>
      <c r="AJ68" s="34">
        <f>PXIL!R68</f>
        <v>0</v>
      </c>
      <c r="AK68" s="34">
        <f>RTM_IEX!L68</f>
        <v>3.2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3.85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1.41</v>
      </c>
      <c r="Z69" s="34">
        <f>IEX!R69</f>
        <v>0</v>
      </c>
      <c r="AA69" s="75">
        <f>STOA!L69</f>
        <v>7.18</v>
      </c>
      <c r="AB69" s="75">
        <f>-STOA!R69</f>
        <v>0</v>
      </c>
      <c r="AC69">
        <f t="shared" si="3"/>
        <v>0.16934399999999999</v>
      </c>
      <c r="AD69">
        <f t="shared" si="4"/>
        <v>19.990655999999998</v>
      </c>
      <c r="AE69">
        <f>'IDT-1'!D69</f>
        <v>0</v>
      </c>
      <c r="AF69" s="24"/>
      <c r="AG69">
        <f t="shared" si="5"/>
        <v>19.990655999999998</v>
      </c>
      <c r="AI69" s="34">
        <f>PXIL!L69</f>
        <v>0</v>
      </c>
      <c r="AJ69" s="34">
        <f>PXIL!R69</f>
        <v>0</v>
      </c>
      <c r="AK69" s="34">
        <f>RTM_IEX!L69</f>
        <v>4.17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2.4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1.17</v>
      </c>
      <c r="Z70" s="34">
        <f>IEX!R70</f>
        <v>0</v>
      </c>
      <c r="AA70" s="75">
        <f>STOA!L70</f>
        <v>6.79</v>
      </c>
      <c r="AB70" s="75">
        <f>-STOA!R70</f>
        <v>0</v>
      </c>
      <c r="AC70">
        <f t="shared" si="3"/>
        <v>0.15019199999999999</v>
      </c>
      <c r="AD70">
        <f t="shared" si="4"/>
        <v>17.729807999999998</v>
      </c>
      <c r="AE70">
        <f>'IDT-1'!D70</f>
        <v>0</v>
      </c>
      <c r="AF70" s="24"/>
      <c r="AG70">
        <f t="shared" si="5"/>
        <v>17.729807999999998</v>
      </c>
      <c r="AI70" s="34">
        <f>PXIL!L70</f>
        <v>0</v>
      </c>
      <c r="AJ70" s="34">
        <f>PXIL!R70</f>
        <v>0</v>
      </c>
      <c r="AK70" s="34">
        <f>RTM_IEX!L70</f>
        <v>2.4500000000000002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2.4700000000000002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1.1200000000000001</v>
      </c>
      <c r="Z71" s="34">
        <f>IEX!R71</f>
        <v>0</v>
      </c>
      <c r="AA71" s="75">
        <f>STOA!L71</f>
        <v>6.4300000000000006</v>
      </c>
      <c r="AB71" s="75">
        <f>-STOA!R71</f>
        <v>0</v>
      </c>
      <c r="AC71">
        <f t="shared" si="3"/>
        <v>0.13985999999999998</v>
      </c>
      <c r="AD71">
        <f t="shared" si="4"/>
        <v>16.510140000000003</v>
      </c>
      <c r="AE71">
        <f>'IDT-1'!D71</f>
        <v>0</v>
      </c>
      <c r="AF71" s="24"/>
      <c r="AG71">
        <f t="shared" si="5"/>
        <v>16.510140000000003</v>
      </c>
      <c r="AI71" s="34">
        <f>PXIL!L71</f>
        <v>0</v>
      </c>
      <c r="AJ71" s="34">
        <f>PXIL!R71</f>
        <v>0</v>
      </c>
      <c r="AK71" s="34">
        <f>RTM_IEX!L71</f>
        <v>1.62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2.48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0.37</v>
      </c>
      <c r="Z72" s="34">
        <f>IEX!R72</f>
        <v>0</v>
      </c>
      <c r="AA72" s="75">
        <f>STOA!L72</f>
        <v>6.17</v>
      </c>
      <c r="AB72" s="75">
        <f>-STOA!R72</f>
        <v>0</v>
      </c>
      <c r="AC72">
        <f t="shared" si="3"/>
        <v>0.12641999999999998</v>
      </c>
      <c r="AD72">
        <f t="shared" si="4"/>
        <v>14.923579999999999</v>
      </c>
      <c r="AE72">
        <f>'IDT-1'!D72</f>
        <v>0</v>
      </c>
      <c r="AF72" s="24"/>
      <c r="AG72">
        <f t="shared" si="5"/>
        <v>14.923579999999999</v>
      </c>
      <c r="AI72" s="34">
        <f>PXIL!L72</f>
        <v>0</v>
      </c>
      <c r="AJ72" s="34">
        <f>PXIL!R72</f>
        <v>0</v>
      </c>
      <c r="AK72" s="34">
        <f>RTM_IEX!L72</f>
        <v>1.26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2.25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0.48</v>
      </c>
      <c r="Z73" s="34">
        <f>IEX!R73</f>
        <v>0</v>
      </c>
      <c r="AA73" s="75">
        <f>STOA!L73</f>
        <v>5.9700000000000006</v>
      </c>
      <c r="AB73" s="75">
        <f>-STOA!R73</f>
        <v>0</v>
      </c>
      <c r="AC73">
        <f t="shared" si="3"/>
        <v>0.128772</v>
      </c>
      <c r="AD73">
        <f t="shared" si="4"/>
        <v>15.201228</v>
      </c>
      <c r="AE73">
        <f>'IDT-1'!D73</f>
        <v>0</v>
      </c>
      <c r="AF73" s="24"/>
      <c r="AG73">
        <f t="shared" si="5"/>
        <v>15.201228</v>
      </c>
      <c r="AI73" s="34">
        <f>PXIL!L73</f>
        <v>0</v>
      </c>
      <c r="AJ73" s="34">
        <f>PXIL!R73</f>
        <v>0</v>
      </c>
      <c r="AK73" s="34">
        <f>RTM_IEX!L73</f>
        <v>1.36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2.52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0.77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0.13414799999999999</v>
      </c>
      <c r="AD74">
        <f t="shared" si="4"/>
        <v>15.835852000000001</v>
      </c>
      <c r="AE74">
        <f>'IDT-1'!D74</f>
        <v>0</v>
      </c>
      <c r="AF74" s="24"/>
      <c r="AG74">
        <f t="shared" si="5"/>
        <v>15.835852000000001</v>
      </c>
      <c r="AI74" s="34">
        <f>PXIL!L74</f>
        <v>0</v>
      </c>
      <c r="AJ74" s="34">
        <f>PXIL!R74</f>
        <v>0</v>
      </c>
      <c r="AK74" s="34">
        <f>RTM_IEX!L74</f>
        <v>1.57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2.85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1.78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0.15313199999999999</v>
      </c>
      <c r="AD75">
        <f t="shared" si="4"/>
        <v>18.076868000000001</v>
      </c>
      <c r="AE75">
        <f>'IDT-1'!D75</f>
        <v>0</v>
      </c>
      <c r="AF75" s="24"/>
      <c r="AG75">
        <f t="shared" si="5"/>
        <v>18.076868000000001</v>
      </c>
      <c r="AI75" s="34">
        <f>PXIL!L75</f>
        <v>0</v>
      </c>
      <c r="AJ75" s="34">
        <f>PXIL!R75</f>
        <v>0</v>
      </c>
      <c r="AK75" s="34">
        <f>RTM_IEX!L75</f>
        <v>2.85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2.82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1.9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0.15254400000000001</v>
      </c>
      <c r="AD76">
        <f t="shared" si="4"/>
        <v>18.007456000000001</v>
      </c>
      <c r="AE76">
        <f>'IDT-1'!D76</f>
        <v>0</v>
      </c>
      <c r="AF76" s="24"/>
      <c r="AG76">
        <f t="shared" si="5"/>
        <v>18.007456000000001</v>
      </c>
      <c r="AI76" s="34">
        <f>PXIL!L76</f>
        <v>0</v>
      </c>
      <c r="AJ76" s="34">
        <f>PXIL!R76</f>
        <v>0</v>
      </c>
      <c r="AK76" s="34">
        <f>RTM_IEX!L76</f>
        <v>2.74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2.74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2.44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0.16900799999999999</v>
      </c>
      <c r="AD77">
        <f t="shared" si="4"/>
        <v>19.950991999999996</v>
      </c>
      <c r="AE77">
        <f>'IDT-1'!D77</f>
        <v>0</v>
      </c>
      <c r="AF77" s="24"/>
      <c r="AG77">
        <f t="shared" si="5"/>
        <v>19.950991999999996</v>
      </c>
      <c r="AI77" s="34">
        <f>PXIL!L77</f>
        <v>0</v>
      </c>
      <c r="AJ77" s="34">
        <f>PXIL!R77</f>
        <v>0</v>
      </c>
      <c r="AK77" s="34">
        <f>RTM_IEX!L77</f>
        <v>4.04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2.86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3.06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0.17749199999999998</v>
      </c>
      <c r="AD78">
        <f t="shared" si="4"/>
        <v>20.952507999999998</v>
      </c>
      <c r="AE78">
        <f>'IDT-1'!D78</f>
        <v>0</v>
      </c>
      <c r="AF78" s="24"/>
      <c r="AG78">
        <f t="shared" si="5"/>
        <v>20.952507999999998</v>
      </c>
      <c r="AI78" s="34">
        <f>PXIL!L78</f>
        <v>0</v>
      </c>
      <c r="AJ78" s="34">
        <f>PXIL!R78</f>
        <v>0</v>
      </c>
      <c r="AK78" s="34">
        <f>RTM_IEX!L78</f>
        <v>4.45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2.84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5.28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0.21705600000000003</v>
      </c>
      <c r="AD79">
        <f t="shared" si="4"/>
        <v>25.622944000000004</v>
      </c>
      <c r="AE79">
        <f>'IDT-1'!D79</f>
        <v>0</v>
      </c>
      <c r="AF79" s="24"/>
      <c r="AG79">
        <f t="shared" si="5"/>
        <v>25.622944000000004</v>
      </c>
      <c r="AI79" s="34">
        <f>PXIL!L79</f>
        <v>0</v>
      </c>
      <c r="AJ79" s="34">
        <f>PXIL!R79</f>
        <v>0</v>
      </c>
      <c r="AK79" s="34">
        <f>RTM_IEX!L79</f>
        <v>6.3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3.48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4.7300000000000004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0.21537600000000001</v>
      </c>
      <c r="AD80">
        <f t="shared" si="4"/>
        <v>25.424624000000001</v>
      </c>
      <c r="AE80">
        <f>'IDT-1'!D80</f>
        <v>0</v>
      </c>
      <c r="AF80" s="24"/>
      <c r="AG80">
        <f t="shared" si="5"/>
        <v>25.424624000000001</v>
      </c>
      <c r="AI80" s="34">
        <f>PXIL!L80</f>
        <v>0</v>
      </c>
      <c r="AJ80" s="34">
        <f>PXIL!R80</f>
        <v>0</v>
      </c>
      <c r="AK80" s="34">
        <f>RTM_IEX!L80</f>
        <v>6.68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3.45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6.83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0.23444399999999999</v>
      </c>
      <c r="AD81">
        <f t="shared" si="4"/>
        <v>27.675556</v>
      </c>
      <c r="AE81">
        <f>'IDT-1'!D81</f>
        <v>0</v>
      </c>
      <c r="AF81" s="24"/>
      <c r="AG81">
        <f t="shared" si="5"/>
        <v>27.675556</v>
      </c>
      <c r="AI81" s="34">
        <f>PXIL!L81</f>
        <v>0</v>
      </c>
      <c r="AJ81" s="34">
        <f>PXIL!R81</f>
        <v>0</v>
      </c>
      <c r="AK81" s="34">
        <f>RTM_IEX!L81</f>
        <v>6.77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3.53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7.71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0.25040400000000002</v>
      </c>
      <c r="AD82">
        <f t="shared" si="4"/>
        <v>29.559596000000003</v>
      </c>
      <c r="AE82">
        <f>'IDT-1'!D82</f>
        <v>0</v>
      </c>
      <c r="AF82" s="24"/>
      <c r="AG82">
        <f t="shared" si="5"/>
        <v>29.559596000000003</v>
      </c>
      <c r="AI82" s="34">
        <f>PXIL!L82</f>
        <v>0</v>
      </c>
      <c r="AJ82" s="34">
        <f>PXIL!R82</f>
        <v>0</v>
      </c>
      <c r="AK82" s="34">
        <f>RTM_IEX!L82</f>
        <v>6.74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4.58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0.23620799999999997</v>
      </c>
      <c r="AD83">
        <f t="shared" si="4"/>
        <v>27.883792</v>
      </c>
      <c r="AE83">
        <f>'IDT-1'!D83</f>
        <v>0</v>
      </c>
      <c r="AF83" s="24"/>
      <c r="AG83">
        <f t="shared" si="5"/>
        <v>27.883792</v>
      </c>
      <c r="AI83" s="34">
        <f>PXIL!L83</f>
        <v>0</v>
      </c>
      <c r="AJ83" s="34">
        <f>PXIL!R83</f>
        <v>0</v>
      </c>
      <c r="AK83" s="34">
        <f>RTM_IEX!L83</f>
        <v>17.34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0.23620799999999997</v>
      </c>
      <c r="AD84">
        <f t="shared" si="4"/>
        <v>27.883792</v>
      </c>
      <c r="AE84">
        <f>'IDT-1'!D84</f>
        <v>0</v>
      </c>
      <c r="AF84" s="24"/>
      <c r="AG84">
        <f t="shared" si="5"/>
        <v>27.883792</v>
      </c>
      <c r="AI84" s="34">
        <f>PXIL!L84</f>
        <v>0</v>
      </c>
      <c r="AJ84" s="34">
        <f>PXIL!R84</f>
        <v>0</v>
      </c>
      <c r="AK84" s="34">
        <f>RTM_IEX!L84</f>
        <v>17.34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0.23620799999999997</v>
      </c>
      <c r="AD85">
        <f t="shared" si="4"/>
        <v>27.883792</v>
      </c>
      <c r="AE85">
        <f>'IDT-1'!D85</f>
        <v>0</v>
      </c>
      <c r="AF85" s="24"/>
      <c r="AG85">
        <f t="shared" si="5"/>
        <v>27.883792</v>
      </c>
      <c r="AI85" s="34">
        <f>PXIL!L85</f>
        <v>0</v>
      </c>
      <c r="AJ85" s="34">
        <f>PXIL!R85</f>
        <v>0</v>
      </c>
      <c r="AK85" s="34">
        <f>RTM_IEX!L85</f>
        <v>17.34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0.22805999999999998</v>
      </c>
      <c r="AD86">
        <f t="shared" si="4"/>
        <v>26.921940000000003</v>
      </c>
      <c r="AE86">
        <f>'IDT-1'!D86</f>
        <v>0</v>
      </c>
      <c r="AF86" s="24"/>
      <c r="AG86">
        <f t="shared" si="5"/>
        <v>26.921940000000003</v>
      </c>
      <c r="AI86" s="34">
        <f>PXIL!L86</f>
        <v>0</v>
      </c>
      <c r="AJ86" s="34">
        <f>PXIL!R86</f>
        <v>0</v>
      </c>
      <c r="AK86" s="34">
        <f>RTM_IEX!L86</f>
        <v>16.37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0.22730400000000001</v>
      </c>
      <c r="AD87">
        <f t="shared" si="4"/>
        <v>26.832696000000002</v>
      </c>
      <c r="AE87">
        <f>'IDT-1'!D87</f>
        <v>0</v>
      </c>
      <c r="AF87" s="24"/>
      <c r="AG87">
        <f t="shared" si="5"/>
        <v>26.832696000000002</v>
      </c>
      <c r="AI87" s="34">
        <f>PXIL!L87</f>
        <v>0</v>
      </c>
      <c r="AJ87" s="34">
        <f>PXIL!R87</f>
        <v>0</v>
      </c>
      <c r="AK87" s="34">
        <f>RTM_IEX!L87</f>
        <v>16.28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0.21915600000000002</v>
      </c>
      <c r="AD88">
        <f t="shared" si="4"/>
        <v>25.870844000000002</v>
      </c>
      <c r="AE88">
        <f>'IDT-1'!D88</f>
        <v>0</v>
      </c>
      <c r="AF88" s="24"/>
      <c r="AG88">
        <f t="shared" si="5"/>
        <v>25.870844000000002</v>
      </c>
      <c r="AI88" s="34">
        <f>PXIL!L88</f>
        <v>0</v>
      </c>
      <c r="AJ88" s="34">
        <f>PXIL!R88</f>
        <v>0</v>
      </c>
      <c r="AK88" s="34">
        <f>RTM_IEX!L88</f>
        <v>15.31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0.21025199999999999</v>
      </c>
      <c r="AD89">
        <f t="shared" si="4"/>
        <v>24.819748000000001</v>
      </c>
      <c r="AE89">
        <f>'IDT-1'!D89</f>
        <v>0</v>
      </c>
      <c r="AF89" s="24"/>
      <c r="AG89">
        <f t="shared" si="5"/>
        <v>24.819748000000001</v>
      </c>
      <c r="AI89" s="34">
        <f>PXIL!L89</f>
        <v>0</v>
      </c>
      <c r="AJ89" s="34">
        <f>PXIL!R89</f>
        <v>0</v>
      </c>
      <c r="AK89" s="34">
        <f>RTM_IEX!L89</f>
        <v>14.25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0.20378400000000002</v>
      </c>
      <c r="AD90">
        <f t="shared" si="4"/>
        <v>24.056216000000003</v>
      </c>
      <c r="AE90">
        <f>'IDT-1'!D90</f>
        <v>0</v>
      </c>
      <c r="AF90" s="24"/>
      <c r="AG90">
        <f t="shared" si="5"/>
        <v>24.056216000000003</v>
      </c>
      <c r="AI90" s="34">
        <f>PXIL!L90</f>
        <v>0</v>
      </c>
      <c r="AJ90" s="34">
        <f>PXIL!R90</f>
        <v>0</v>
      </c>
      <c r="AK90" s="34">
        <f>RTM_IEX!L90</f>
        <v>13.48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0.19488</v>
      </c>
      <c r="AD91">
        <f t="shared" si="4"/>
        <v>23.005120000000002</v>
      </c>
      <c r="AE91">
        <f>'IDT-1'!D91</f>
        <v>0</v>
      </c>
      <c r="AF91" s="24"/>
      <c r="AG91">
        <f t="shared" si="5"/>
        <v>23.005120000000002</v>
      </c>
      <c r="AI91" s="34">
        <f>PXIL!L91</f>
        <v>0</v>
      </c>
      <c r="AJ91" s="34">
        <f>PXIL!R91</f>
        <v>0</v>
      </c>
      <c r="AK91" s="34">
        <f>RTM_IEX!L91</f>
        <v>12.42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0.17791200000000001</v>
      </c>
      <c r="AD92">
        <f t="shared" si="4"/>
        <v>21.002088000000001</v>
      </c>
      <c r="AE92">
        <f>'IDT-1'!D92</f>
        <v>0</v>
      </c>
      <c r="AF92" s="24"/>
      <c r="AG92">
        <f t="shared" si="5"/>
        <v>21.002088000000001</v>
      </c>
      <c r="AI92" s="34">
        <f>PXIL!L92</f>
        <v>0</v>
      </c>
      <c r="AJ92" s="34">
        <f>PXIL!R92</f>
        <v>0</v>
      </c>
      <c r="AK92" s="34">
        <f>RTM_IEX!L92</f>
        <v>10.4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4.9998170843241265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0.16984646350832264</v>
      </c>
      <c r="AD93">
        <f t="shared" si="4"/>
        <v>20.049970620815806</v>
      </c>
      <c r="AE93">
        <f>'IDT-1'!D93</f>
        <v>0</v>
      </c>
      <c r="AF93" s="24"/>
      <c r="AG93">
        <f t="shared" si="5"/>
        <v>20.049970620815806</v>
      </c>
      <c r="AI93" s="34">
        <f>PXIL!L93</f>
        <v>0</v>
      </c>
      <c r="AJ93" s="34">
        <f>PXIL!R93</f>
        <v>0</v>
      </c>
      <c r="AK93" s="34">
        <f>RTM_IEX!L93</f>
        <v>9.44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4.9998170843241265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0.16178246350832265</v>
      </c>
      <c r="AD94">
        <f t="shared" si="4"/>
        <v>19.098034620815802</v>
      </c>
      <c r="AE94">
        <f>'IDT-1'!D94</f>
        <v>0</v>
      </c>
      <c r="AF94" s="24"/>
      <c r="AG94">
        <f t="shared" si="5"/>
        <v>19.098034620815802</v>
      </c>
      <c r="AI94" s="34">
        <f>PXIL!L94</f>
        <v>0</v>
      </c>
      <c r="AJ94" s="34">
        <f>PXIL!R94</f>
        <v>0</v>
      </c>
      <c r="AK94" s="34">
        <f>RTM_IEX!L94</f>
        <v>8.48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4.9998170843241265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0.15119846350832264</v>
      </c>
      <c r="AD95">
        <f t="shared" si="4"/>
        <v>17.848618620815802</v>
      </c>
      <c r="AE95">
        <f>'IDT-1'!D95</f>
        <v>0</v>
      </c>
      <c r="AF95" s="24"/>
      <c r="AG95">
        <f t="shared" si="5"/>
        <v>17.848618620815802</v>
      </c>
      <c r="AI95" s="34">
        <f>PXIL!L95</f>
        <v>0</v>
      </c>
      <c r="AJ95" s="34">
        <f>PXIL!R95</f>
        <v>0</v>
      </c>
      <c r="AK95" s="34">
        <f>RTM_IEX!L95</f>
        <v>7.22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4.9998170843241265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0.14557046350832265</v>
      </c>
      <c r="AD96">
        <f t="shared" si="4"/>
        <v>17.184246620815802</v>
      </c>
      <c r="AE96">
        <f>'IDT-1'!D96</f>
        <v>0</v>
      </c>
      <c r="AF96" s="24"/>
      <c r="AG96">
        <f t="shared" si="5"/>
        <v>17.184246620815802</v>
      </c>
      <c r="AI96" s="34">
        <f>PXIL!L96</f>
        <v>0</v>
      </c>
      <c r="AJ96" s="34">
        <f>PXIL!R96</f>
        <v>0</v>
      </c>
      <c r="AK96" s="34">
        <f>RTM_IEX!L96</f>
        <v>6.55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4.9998170843241265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0.12289046350832264</v>
      </c>
      <c r="AD97">
        <f t="shared" si="4"/>
        <v>14.506926620815802</v>
      </c>
      <c r="AE97">
        <f>'IDT-1'!D97</f>
        <v>0</v>
      </c>
      <c r="AF97" s="24"/>
      <c r="AG97">
        <f t="shared" si="5"/>
        <v>14.506926620815802</v>
      </c>
      <c r="AI97" s="34">
        <f>PXIL!L97</f>
        <v>0</v>
      </c>
      <c r="AJ97" s="34">
        <f>PXIL!R97</f>
        <v>0</v>
      </c>
      <c r="AK97" s="34">
        <f>RTM_IEX!L97</f>
        <v>3.85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4.9998170843241265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0.12289046350832264</v>
      </c>
      <c r="AD98">
        <f t="shared" si="4"/>
        <v>14.506926620815802</v>
      </c>
      <c r="AE98">
        <f>'IDT-1'!D98</f>
        <v>0</v>
      </c>
      <c r="AF98" s="24"/>
      <c r="AG98">
        <f t="shared" si="5"/>
        <v>14.506926620815802</v>
      </c>
      <c r="AI98" s="34">
        <f>PXIL!L98</f>
        <v>0</v>
      </c>
      <c r="AJ98" s="34">
        <f>PXIL!R98</f>
        <v>0</v>
      </c>
      <c r="AK98" s="34">
        <f>RTM_IEX!L98</f>
        <v>3.85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0.11999862813243098</v>
      </c>
      <c r="J99">
        <f t="shared" si="6"/>
        <v>0</v>
      </c>
      <c r="K99">
        <f t="shared" si="6"/>
        <v>2.1000000000000001E-4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1.8714999999999996E-2</v>
      </c>
      <c r="Z99" s="34">
        <f t="shared" si="6"/>
        <v>0</v>
      </c>
      <c r="AA99" s="75">
        <f t="shared" si="6"/>
        <v>0.17913999999999983</v>
      </c>
      <c r="AB99" s="75">
        <f t="shared" si="6"/>
        <v>0</v>
      </c>
      <c r="AC99">
        <f t="shared" si="6"/>
        <v>4.1047954763124197E-3</v>
      </c>
      <c r="AD99">
        <f t="shared" si="6"/>
        <v>0.48456133265611867</v>
      </c>
      <c r="AE99">
        <f t="shared" ref="AE99:AT99" si="7">SUM(AE3:AE98)/4000</f>
        <v>0</v>
      </c>
      <c r="AG99">
        <f t="shared" si="7"/>
        <v>0.48456133265611867</v>
      </c>
      <c r="AI99">
        <f t="shared" si="7"/>
        <v>0</v>
      </c>
      <c r="AJ99">
        <f t="shared" si="7"/>
        <v>0</v>
      </c>
      <c r="AK99">
        <f t="shared" si="7"/>
        <v>0.14330750000000003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2.7295E-2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5.39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0.16662618839999999</v>
      </c>
      <c r="AD3">
        <f>SUM(B3:AB3,AI3:AT3)-AC3</f>
        <v>19.669824811600002</v>
      </c>
      <c r="AE3">
        <v>0</v>
      </c>
      <c r="AF3" s="24"/>
      <c r="AG3">
        <f>SUM(AD3:AF3)</f>
        <v>19.669824811600002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3.76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0.1529341884</v>
      </c>
      <c r="AD4">
        <f t="shared" ref="AD4:AD67" si="1">SUM(B4:AB4,AI4:AT4)-AC4</f>
        <v>18.053516811600002</v>
      </c>
      <c r="AE4">
        <v>0</v>
      </c>
      <c r="AF4" s="24"/>
      <c r="AG4">
        <f t="shared" ref="AG4:AG67" si="2">SUM(AD4:AF4)</f>
        <v>18.053516811600002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14.446451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3.37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0.1496581884</v>
      </c>
      <c r="AD5">
        <f t="shared" si="1"/>
        <v>17.666792811600001</v>
      </c>
      <c r="AE5">
        <v>0</v>
      </c>
      <c r="AF5" s="24"/>
      <c r="AG5">
        <f t="shared" si="2"/>
        <v>17.666792811600001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14.446451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2.02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0.13831818839999999</v>
      </c>
      <c r="AD6">
        <f t="shared" si="1"/>
        <v>16.3281328116</v>
      </c>
      <c r="AE6">
        <v>0</v>
      </c>
      <c r="AF6" s="24"/>
      <c r="AG6">
        <f t="shared" si="2"/>
        <v>16.3281328116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14.446451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2.2200000000000002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0.13999818839999997</v>
      </c>
      <c r="AD7">
        <f t="shared" si="1"/>
        <v>16.526452811599999</v>
      </c>
      <c r="AE7">
        <v>0</v>
      </c>
      <c r="AF7" s="24"/>
      <c r="AG7">
        <f t="shared" si="2"/>
        <v>16.526452811599999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14.446451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1.73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0.13588218839999999</v>
      </c>
      <c r="AD8">
        <f t="shared" si="1"/>
        <v>16.0405688116</v>
      </c>
      <c r="AE8">
        <v>0</v>
      </c>
      <c r="AF8" s="24"/>
      <c r="AG8">
        <f t="shared" si="2"/>
        <v>16.0405688116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14.446451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0.48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0.12538218839999998</v>
      </c>
      <c r="AD9">
        <f t="shared" si="1"/>
        <v>14.8010688116</v>
      </c>
      <c r="AE9">
        <v>0</v>
      </c>
      <c r="AF9" s="24"/>
      <c r="AG9">
        <f t="shared" si="2"/>
        <v>14.8010688116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13.84873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0.11632933199999999</v>
      </c>
      <c r="AD10">
        <f t="shared" si="1"/>
        <v>13.732400668</v>
      </c>
      <c r="AE10">
        <v>0</v>
      </c>
      <c r="AF10" s="24"/>
      <c r="AG10">
        <f t="shared" si="2"/>
        <v>13.732400668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13.183038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0.1107375192</v>
      </c>
      <c r="AD11">
        <f t="shared" si="1"/>
        <v>13.072300480799999</v>
      </c>
      <c r="AE11">
        <v>0</v>
      </c>
      <c r="AF11" s="24"/>
      <c r="AG11">
        <f t="shared" si="2"/>
        <v>13.072300480799999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14.04034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0.11793885599999999</v>
      </c>
      <c r="AD12">
        <f t="shared" si="1"/>
        <v>13.922401144</v>
      </c>
      <c r="AE12">
        <v>0</v>
      </c>
      <c r="AF12" s="24"/>
      <c r="AG12">
        <f t="shared" si="2"/>
        <v>13.922401144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14.446451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1.44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0.1334461884</v>
      </c>
      <c r="AD13">
        <f t="shared" si="1"/>
        <v>15.753004811599999</v>
      </c>
      <c r="AE13">
        <v>0</v>
      </c>
      <c r="AF13" s="24"/>
      <c r="AG13">
        <f t="shared" si="2"/>
        <v>15.753004811599999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0.96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0.12941418839999999</v>
      </c>
      <c r="AD14">
        <f t="shared" si="1"/>
        <v>15.2770368116</v>
      </c>
      <c r="AE14">
        <v>0</v>
      </c>
      <c r="AF14" s="24"/>
      <c r="AG14">
        <f t="shared" si="2"/>
        <v>15.2770368116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2.12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0.13915818839999999</v>
      </c>
      <c r="AD15">
        <f t="shared" si="1"/>
        <v>16.427292811600001</v>
      </c>
      <c r="AE15">
        <v>0</v>
      </c>
      <c r="AF15" s="24"/>
      <c r="AG15">
        <f t="shared" si="2"/>
        <v>16.427292811600001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1.44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0.1334461884</v>
      </c>
      <c r="AD16">
        <f t="shared" si="1"/>
        <v>15.753004811599999</v>
      </c>
      <c r="AE16">
        <v>0</v>
      </c>
      <c r="AF16" s="24"/>
      <c r="AG16">
        <f t="shared" si="2"/>
        <v>15.753004811599999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2.12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0.13915818839999999</v>
      </c>
      <c r="AD17">
        <f t="shared" si="1"/>
        <v>16.427292811600001</v>
      </c>
      <c r="AE17">
        <v>0</v>
      </c>
      <c r="AF17" s="24"/>
      <c r="AG17">
        <f t="shared" si="2"/>
        <v>16.427292811600001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2.12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0.13915818839999999</v>
      </c>
      <c r="AD18">
        <f t="shared" si="1"/>
        <v>16.427292811600001</v>
      </c>
      <c r="AE18">
        <v>0</v>
      </c>
      <c r="AF18" s="24"/>
      <c r="AG18">
        <f t="shared" si="2"/>
        <v>16.427292811600001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2.31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0.14075418839999998</v>
      </c>
      <c r="AD19">
        <f t="shared" si="1"/>
        <v>16.615696811599999</v>
      </c>
      <c r="AE19">
        <v>0</v>
      </c>
      <c r="AF19" s="24"/>
      <c r="AG19">
        <f t="shared" si="2"/>
        <v>16.615696811599999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3.85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0.15369018840000001</v>
      </c>
      <c r="AD20">
        <f t="shared" si="1"/>
        <v>18.142760811600002</v>
      </c>
      <c r="AE20">
        <v>0</v>
      </c>
      <c r="AF20" s="24"/>
      <c r="AG20">
        <f t="shared" si="2"/>
        <v>18.142760811600002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0.1618381884</v>
      </c>
      <c r="AD21">
        <f t="shared" si="1"/>
        <v>19.104612811599999</v>
      </c>
      <c r="AE21">
        <v>0</v>
      </c>
      <c r="AF21" s="24"/>
      <c r="AG21">
        <f t="shared" si="2"/>
        <v>19.104612811599999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7.13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0.18124218839999998</v>
      </c>
      <c r="AD22">
        <f t="shared" si="1"/>
        <v>21.3952088116</v>
      </c>
      <c r="AE22">
        <v>0</v>
      </c>
      <c r="AF22" s="24"/>
      <c r="AG22">
        <f t="shared" si="2"/>
        <v>21.3952088116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0.17880618839999998</v>
      </c>
      <c r="AD23">
        <f t="shared" si="1"/>
        <v>21.1076448116</v>
      </c>
      <c r="AE23">
        <v>0</v>
      </c>
      <c r="AF23" s="24"/>
      <c r="AG23">
        <f t="shared" si="2"/>
        <v>21.1076448116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0.17233818839999998</v>
      </c>
      <c r="AD24">
        <f t="shared" si="1"/>
        <v>20.344112811599999</v>
      </c>
      <c r="AE24">
        <v>0</v>
      </c>
      <c r="AF24" s="24"/>
      <c r="AG24">
        <f t="shared" si="2"/>
        <v>20.344112811599999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6.07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0.16746618839999999</v>
      </c>
      <c r="AD25">
        <f t="shared" si="1"/>
        <v>19.768984811599999</v>
      </c>
      <c r="AE25">
        <v>0</v>
      </c>
      <c r="AF25" s="24"/>
      <c r="AG25">
        <f t="shared" si="2"/>
        <v>19.768984811599999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5.49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0.16906218839999998</v>
      </c>
      <c r="AD26">
        <f t="shared" si="1"/>
        <v>19.957388811599998</v>
      </c>
      <c r="AE26">
        <v>0</v>
      </c>
      <c r="AF26" s="24"/>
      <c r="AG26">
        <f t="shared" si="2"/>
        <v>19.957388811599998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5.68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0.16662618839999999</v>
      </c>
      <c r="AD27">
        <f t="shared" si="1"/>
        <v>19.669824811600002</v>
      </c>
      <c r="AE27">
        <v>0</v>
      </c>
      <c r="AF27" s="24"/>
      <c r="AG27">
        <f t="shared" si="2"/>
        <v>19.669824811600002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5.39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0.20224218839999999</v>
      </c>
      <c r="AD28">
        <f t="shared" si="1"/>
        <v>23.874208811599999</v>
      </c>
      <c r="AE28">
        <v>0</v>
      </c>
      <c r="AF28" s="24"/>
      <c r="AG28">
        <f t="shared" si="2"/>
        <v>23.874208811599999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9.6300000000000008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0.17956218839999999</v>
      </c>
      <c r="AD29">
        <f t="shared" si="1"/>
        <v>21.196888811600001</v>
      </c>
      <c r="AE29">
        <v>0</v>
      </c>
      <c r="AF29" s="24"/>
      <c r="AG29">
        <f t="shared" si="2"/>
        <v>21.196888811600001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6.93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0.17880618839999998</v>
      </c>
      <c r="AD30">
        <f t="shared" si="1"/>
        <v>21.1076448116</v>
      </c>
      <c r="AE30">
        <v>0</v>
      </c>
      <c r="AF30" s="24"/>
      <c r="AG30">
        <f t="shared" si="2"/>
        <v>21.1076448116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6.84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0.1803181884</v>
      </c>
      <c r="AD31">
        <f t="shared" si="1"/>
        <v>21.286132811599998</v>
      </c>
      <c r="AE31">
        <v>0</v>
      </c>
      <c r="AF31" s="24"/>
      <c r="AG31">
        <f t="shared" si="2"/>
        <v>21.286132811599998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1.63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2.79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0.16956618839999998</v>
      </c>
      <c r="AD32">
        <f t="shared" si="1"/>
        <v>20.016884811599997</v>
      </c>
      <c r="AE32">
        <v>0</v>
      </c>
      <c r="AF32" s="24"/>
      <c r="AG32">
        <f t="shared" si="2"/>
        <v>20.016884811599997</v>
      </c>
      <c r="AI32" s="34">
        <f>PXIL!M32</f>
        <v>0</v>
      </c>
      <c r="AJ32" s="34">
        <f>PXIL!S32</f>
        <v>0</v>
      </c>
      <c r="AK32" s="34">
        <f>RTM_IEX!M32</f>
        <v>1.73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1.22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0.17217018839999998</v>
      </c>
      <c r="AD33">
        <f t="shared" si="1"/>
        <v>20.324280811600001</v>
      </c>
      <c r="AE33">
        <v>0</v>
      </c>
      <c r="AF33" s="24"/>
      <c r="AG33">
        <f t="shared" si="2"/>
        <v>20.324280811600001</v>
      </c>
      <c r="AI33" s="34">
        <f>PXIL!M33</f>
        <v>0</v>
      </c>
      <c r="AJ33" s="34">
        <f>PXIL!S33</f>
        <v>0</v>
      </c>
      <c r="AK33" s="34">
        <f>RTM_IEX!M33</f>
        <v>2.66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1.37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0.15234618839999997</v>
      </c>
      <c r="AD34">
        <f t="shared" si="1"/>
        <v>17.984104811600002</v>
      </c>
      <c r="AE34">
        <v>0</v>
      </c>
      <c r="AF34" s="24"/>
      <c r="AG34">
        <f t="shared" si="2"/>
        <v>17.984104811600002</v>
      </c>
      <c r="AI34" s="34">
        <f>PXIL!M34</f>
        <v>0</v>
      </c>
      <c r="AJ34" s="34">
        <f>PXIL!S34</f>
        <v>0</v>
      </c>
      <c r="AK34" s="34">
        <f>RTM_IEX!M34</f>
        <v>1.64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1.17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0.79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0.14352618839999998</v>
      </c>
      <c r="AD35">
        <f t="shared" si="1"/>
        <v>16.942924811599998</v>
      </c>
      <c r="AE35">
        <v>0</v>
      </c>
      <c r="AF35" s="24"/>
      <c r="AG35">
        <f t="shared" si="2"/>
        <v>16.942924811599998</v>
      </c>
      <c r="AI35" s="34">
        <f>PXIL!M35</f>
        <v>0</v>
      </c>
      <c r="AJ35" s="34">
        <f>PXIL!S35</f>
        <v>0</v>
      </c>
      <c r="AK35" s="34">
        <f>RTM_IEX!M35</f>
        <v>0.7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1.1499999999999999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0.63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0.14361018840000001</v>
      </c>
      <c r="AD36">
        <f t="shared" si="1"/>
        <v>16.952840811600002</v>
      </c>
      <c r="AE36">
        <v>0</v>
      </c>
      <c r="AF36" s="24"/>
      <c r="AG36">
        <f t="shared" si="2"/>
        <v>16.952840811600002</v>
      </c>
      <c r="AI36" s="34">
        <f>PXIL!M36</f>
        <v>0</v>
      </c>
      <c r="AJ36" s="34">
        <f>PXIL!S36</f>
        <v>0</v>
      </c>
      <c r="AK36" s="34">
        <f>RTM_IEX!M36</f>
        <v>0.85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1.17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0.74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0.14436618840000001</v>
      </c>
      <c r="AD37">
        <f t="shared" si="1"/>
        <v>17.042084811600002</v>
      </c>
      <c r="AE37">
        <v>0</v>
      </c>
      <c r="AF37" s="24"/>
      <c r="AG37">
        <f t="shared" si="2"/>
        <v>17.042084811600002</v>
      </c>
      <c r="AI37" s="34">
        <f>PXIL!M37</f>
        <v>0</v>
      </c>
      <c r="AJ37" s="34">
        <f>PXIL!S37</f>
        <v>0</v>
      </c>
      <c r="AK37" s="34">
        <f>RTM_IEX!M37</f>
        <v>0.73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1.27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0.97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0.14478618839999999</v>
      </c>
      <c r="AD38">
        <f t="shared" si="1"/>
        <v>17.091664811600001</v>
      </c>
      <c r="AE38">
        <v>0</v>
      </c>
      <c r="AF38" s="24"/>
      <c r="AG38">
        <f t="shared" si="2"/>
        <v>17.091664811600001</v>
      </c>
      <c r="AI38" s="34">
        <f>PXIL!M38</f>
        <v>0</v>
      </c>
      <c r="AJ38" s="34">
        <f>PXIL!S38</f>
        <v>0</v>
      </c>
      <c r="AK38" s="34">
        <f>RTM_IEX!M38</f>
        <v>0.56000000000000005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1.26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0.13924218839999999</v>
      </c>
      <c r="AD39">
        <f t="shared" si="1"/>
        <v>16.437208811599998</v>
      </c>
      <c r="AE39">
        <v>0</v>
      </c>
      <c r="AF39" s="24"/>
      <c r="AG39">
        <f t="shared" si="2"/>
        <v>16.437208811599998</v>
      </c>
      <c r="AI39" s="34">
        <f>PXIL!M39</f>
        <v>0</v>
      </c>
      <c r="AJ39" s="34">
        <f>PXIL!S39</f>
        <v>0</v>
      </c>
      <c r="AK39" s="34">
        <f>RTM_IEX!M39</f>
        <v>0.42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1.32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0.91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0.13462218839999998</v>
      </c>
      <c r="AD40">
        <f t="shared" si="1"/>
        <v>15.891828811600002</v>
      </c>
      <c r="AE40">
        <v>0</v>
      </c>
      <c r="AF40" s="24"/>
      <c r="AG40">
        <f t="shared" si="2"/>
        <v>15.891828811600002</v>
      </c>
      <c r="AI40" s="34">
        <f>PXIL!M40</f>
        <v>0</v>
      </c>
      <c r="AJ40" s="34">
        <f>PXIL!S40</f>
        <v>0</v>
      </c>
      <c r="AK40" s="34">
        <f>RTM_IEX!M40</f>
        <v>0.67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1.28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0.13991418839999997</v>
      </c>
      <c r="AD41">
        <f t="shared" si="1"/>
        <v>16.516536811600002</v>
      </c>
      <c r="AE41">
        <v>0</v>
      </c>
      <c r="AF41" s="24"/>
      <c r="AG41">
        <f t="shared" si="2"/>
        <v>16.516536811600002</v>
      </c>
      <c r="AI41" s="34">
        <f>PXIL!M41</f>
        <v>0</v>
      </c>
      <c r="AJ41" s="34">
        <f>PXIL!S41</f>
        <v>0</v>
      </c>
      <c r="AK41" s="34">
        <f>RTM_IEX!M41</f>
        <v>0.93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1.41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0.14159418839999999</v>
      </c>
      <c r="AD42">
        <f t="shared" si="1"/>
        <v>16.714856811600001</v>
      </c>
      <c r="AE42">
        <v>0</v>
      </c>
      <c r="AF42" s="24"/>
      <c r="AG42">
        <f t="shared" si="2"/>
        <v>16.714856811600001</v>
      </c>
      <c r="AI42" s="34">
        <f>PXIL!M42</f>
        <v>0</v>
      </c>
      <c r="AJ42" s="34">
        <f>PXIL!S42</f>
        <v>0</v>
      </c>
      <c r="AK42" s="34">
        <f>RTM_IEX!M42</f>
        <v>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1.76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0.14083818840000001</v>
      </c>
      <c r="AD43">
        <f t="shared" si="1"/>
        <v>16.6256128116</v>
      </c>
      <c r="AE43">
        <v>0</v>
      </c>
      <c r="AF43" s="24"/>
      <c r="AG43">
        <f t="shared" si="2"/>
        <v>16.6256128116</v>
      </c>
      <c r="AI43" s="34">
        <f>PXIL!M43</f>
        <v>0</v>
      </c>
      <c r="AJ43" s="34">
        <f>PXIL!S43</f>
        <v>0</v>
      </c>
      <c r="AK43" s="34">
        <f>RTM_IEX!M43</f>
        <v>0.56000000000000005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2.2200000000000002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0.14772618839999999</v>
      </c>
      <c r="AD44">
        <f t="shared" si="1"/>
        <v>17.4387248116</v>
      </c>
      <c r="AE44">
        <v>0</v>
      </c>
      <c r="AF44" s="24"/>
      <c r="AG44">
        <f t="shared" si="2"/>
        <v>17.4387248116</v>
      </c>
      <c r="AI44" s="34">
        <f>PXIL!M44</f>
        <v>0</v>
      </c>
      <c r="AJ44" s="34">
        <f>PXIL!S44</f>
        <v>0</v>
      </c>
      <c r="AK44" s="34">
        <f>RTM_IEX!M44</f>
        <v>0.92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1.88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0.14579418839999997</v>
      </c>
      <c r="AD45">
        <f t="shared" si="1"/>
        <v>17.2106568116</v>
      </c>
      <c r="AE45">
        <v>0</v>
      </c>
      <c r="AF45" s="24"/>
      <c r="AG45">
        <f t="shared" si="2"/>
        <v>17.2106568116</v>
      </c>
      <c r="AI45" s="34">
        <f>PXIL!M45</f>
        <v>0</v>
      </c>
      <c r="AJ45" s="34">
        <f>PXIL!S45</f>
        <v>0</v>
      </c>
      <c r="AK45" s="34">
        <f>RTM_IEX!M45</f>
        <v>0.25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0.78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0.17998218839999996</v>
      </c>
      <c r="AD46">
        <f t="shared" si="1"/>
        <v>21.2464688116</v>
      </c>
      <c r="AE46">
        <v>0</v>
      </c>
      <c r="AF46" s="24"/>
      <c r="AG46">
        <f t="shared" si="2"/>
        <v>21.2464688116</v>
      </c>
      <c r="AI46" s="34">
        <f>PXIL!M46</f>
        <v>0</v>
      </c>
      <c r="AJ46" s="34">
        <f>PXIL!S46</f>
        <v>0</v>
      </c>
      <c r="AK46" s="34">
        <f>RTM_IEX!M46</f>
        <v>0.02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6.81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0.16662618839999999</v>
      </c>
      <c r="AD47">
        <f t="shared" si="1"/>
        <v>19.669824811600002</v>
      </c>
      <c r="AE47">
        <v>0</v>
      </c>
      <c r="AF47" s="24"/>
      <c r="AG47">
        <f t="shared" si="2"/>
        <v>19.669824811600002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5.39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0.17149818839999997</v>
      </c>
      <c r="AD48">
        <f t="shared" si="1"/>
        <v>20.244952811599997</v>
      </c>
      <c r="AE48">
        <v>0</v>
      </c>
      <c r="AF48" s="24"/>
      <c r="AG48">
        <f t="shared" si="2"/>
        <v>20.244952811599997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5.97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0.15293418839999998</v>
      </c>
      <c r="AD49">
        <f t="shared" si="1"/>
        <v>18.053516811600002</v>
      </c>
      <c r="AE49">
        <v>0</v>
      </c>
      <c r="AF49" s="24"/>
      <c r="AG49">
        <f t="shared" si="2"/>
        <v>18.053516811600002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3.76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0.15453018839999999</v>
      </c>
      <c r="AD50">
        <f t="shared" si="1"/>
        <v>18.2419208116</v>
      </c>
      <c r="AE50">
        <v>0</v>
      </c>
      <c r="AF50" s="24"/>
      <c r="AG50">
        <f t="shared" si="2"/>
        <v>18.2419208116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3.95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0.15453018839999999</v>
      </c>
      <c r="AD51">
        <f t="shared" si="1"/>
        <v>18.2419208116</v>
      </c>
      <c r="AE51">
        <v>0</v>
      </c>
      <c r="AF51" s="24"/>
      <c r="AG51">
        <f t="shared" si="2"/>
        <v>18.2419208116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3.95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0.13109418839999998</v>
      </c>
      <c r="AD52">
        <f t="shared" si="1"/>
        <v>15.475356811599999</v>
      </c>
      <c r="AE52">
        <v>0</v>
      </c>
      <c r="AF52" s="24"/>
      <c r="AG52">
        <f t="shared" si="2"/>
        <v>15.475356811599999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1.1599999999999999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0.14646618839999997</v>
      </c>
      <c r="AD53">
        <f t="shared" si="1"/>
        <v>17.289984811599997</v>
      </c>
      <c r="AE53">
        <v>0</v>
      </c>
      <c r="AF53" s="24"/>
      <c r="AG53">
        <f t="shared" si="2"/>
        <v>17.289984811599997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2.99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0.14646618839999997</v>
      </c>
      <c r="AD54">
        <f t="shared" si="1"/>
        <v>17.289984811599997</v>
      </c>
      <c r="AE54">
        <v>0</v>
      </c>
      <c r="AF54" s="24"/>
      <c r="AG54">
        <f t="shared" si="2"/>
        <v>17.289984811599997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2.99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0.1618381884</v>
      </c>
      <c r="AD55">
        <f t="shared" si="1"/>
        <v>19.104612811599999</v>
      </c>
      <c r="AE55">
        <v>0</v>
      </c>
      <c r="AF55" s="24"/>
      <c r="AG55">
        <f t="shared" si="2"/>
        <v>19.104612811599999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4.82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0.18283818839999999</v>
      </c>
      <c r="AD56">
        <f t="shared" si="1"/>
        <v>21.583612811599998</v>
      </c>
      <c r="AE56">
        <v>0</v>
      </c>
      <c r="AF56" s="24"/>
      <c r="AG56">
        <f t="shared" si="2"/>
        <v>21.583612811599998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7.32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0.18771018839999998</v>
      </c>
      <c r="AD57">
        <f t="shared" si="1"/>
        <v>22.158740811600001</v>
      </c>
      <c r="AE57">
        <v>0</v>
      </c>
      <c r="AF57" s="24"/>
      <c r="AG57">
        <f t="shared" si="2"/>
        <v>22.158740811600001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0.15049818839999998</v>
      </c>
      <c r="AD58">
        <f t="shared" si="1"/>
        <v>17.765952811599998</v>
      </c>
      <c r="AE58">
        <v>0</v>
      </c>
      <c r="AF58" s="24"/>
      <c r="AG58">
        <f t="shared" si="2"/>
        <v>17.765952811599998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3.47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0.14646618839999997</v>
      </c>
      <c r="AD59">
        <f t="shared" si="1"/>
        <v>17.289984811599997</v>
      </c>
      <c r="AE59">
        <v>0</v>
      </c>
      <c r="AF59" s="24"/>
      <c r="AG59">
        <f t="shared" si="2"/>
        <v>17.289984811599997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2.99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0.18771018839999998</v>
      </c>
      <c r="AD60">
        <f t="shared" si="1"/>
        <v>22.158740811600001</v>
      </c>
      <c r="AE60">
        <v>0</v>
      </c>
      <c r="AF60" s="24"/>
      <c r="AG60">
        <f t="shared" si="2"/>
        <v>22.158740811600001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0.20224218839999999</v>
      </c>
      <c r="AD61">
        <f t="shared" si="1"/>
        <v>23.874208811599999</v>
      </c>
      <c r="AE61">
        <v>0</v>
      </c>
      <c r="AF61" s="24"/>
      <c r="AG61">
        <f t="shared" si="2"/>
        <v>23.874208811599999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9.6300000000000008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0.18283818839999999</v>
      </c>
      <c r="AD62">
        <f t="shared" si="1"/>
        <v>21.583612811599998</v>
      </c>
      <c r="AE62">
        <v>0</v>
      </c>
      <c r="AF62" s="24"/>
      <c r="AG62">
        <f t="shared" si="2"/>
        <v>21.583612811599998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7.32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0.20224218839999999</v>
      </c>
      <c r="AD63">
        <f t="shared" si="1"/>
        <v>23.874208811599999</v>
      </c>
      <c r="AE63">
        <v>0</v>
      </c>
      <c r="AF63" s="24"/>
      <c r="AG63">
        <f t="shared" si="2"/>
        <v>23.874208811599999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9.6300000000000008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0.1772101884</v>
      </c>
      <c r="AD64">
        <f t="shared" si="1"/>
        <v>20.919240811600002</v>
      </c>
      <c r="AE64">
        <v>0</v>
      </c>
      <c r="AF64" s="24"/>
      <c r="AG64">
        <f t="shared" si="2"/>
        <v>20.919240811600002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6.65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0.20224218839999999</v>
      </c>
      <c r="AD65">
        <f t="shared" si="1"/>
        <v>23.874208811599999</v>
      </c>
      <c r="AE65">
        <v>0</v>
      </c>
      <c r="AF65" s="24"/>
      <c r="AG65">
        <f t="shared" si="2"/>
        <v>23.874208811599999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9.6300000000000008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0.20224218839999999</v>
      </c>
      <c r="AD66">
        <f t="shared" si="1"/>
        <v>23.874208811599999</v>
      </c>
      <c r="AE66">
        <v>0</v>
      </c>
      <c r="AF66" s="24"/>
      <c r="AG66">
        <f t="shared" si="2"/>
        <v>23.874208811599999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9.6300000000000008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0.17553018839999998</v>
      </c>
      <c r="AD67">
        <f t="shared" si="1"/>
        <v>20.720920811599999</v>
      </c>
      <c r="AE67">
        <v>0</v>
      </c>
      <c r="AF67" s="24"/>
      <c r="AG67">
        <f t="shared" si="2"/>
        <v>20.720920811599999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6.45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0.1804021884</v>
      </c>
      <c r="AD68">
        <f t="shared" ref="AD68:AD98" si="4">SUM(B68:AB68,AI68:AT68)-AC68</f>
        <v>21.296048811600002</v>
      </c>
      <c r="AE68">
        <v>0</v>
      </c>
      <c r="AF68" s="24"/>
      <c r="AG68">
        <f t="shared" ref="AG68:AG98" si="5">SUM(AD68:AF68)</f>
        <v>21.296048811600002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7.03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2.14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0.1742701884</v>
      </c>
      <c r="AD69">
        <f t="shared" si="4"/>
        <v>20.572180811599999</v>
      </c>
      <c r="AE69">
        <v>0</v>
      </c>
      <c r="AF69" s="24"/>
      <c r="AG69">
        <f t="shared" si="5"/>
        <v>20.572180811599999</v>
      </c>
      <c r="AI69" s="34">
        <f>PXIL!M69</f>
        <v>0</v>
      </c>
      <c r="AJ69" s="34">
        <f>PXIL!S69</f>
        <v>0</v>
      </c>
      <c r="AK69" s="34">
        <f>RTM_IEX!M69</f>
        <v>0.51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3.65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0.17149818839999997</v>
      </c>
      <c r="AD70">
        <f t="shared" si="4"/>
        <v>20.244952811599994</v>
      </c>
      <c r="AE70">
        <v>0</v>
      </c>
      <c r="AF70" s="24"/>
      <c r="AG70">
        <f t="shared" si="5"/>
        <v>20.244952811599994</v>
      </c>
      <c r="AI70" s="34">
        <f>PXIL!M70</f>
        <v>0</v>
      </c>
      <c r="AJ70" s="34">
        <f>PXIL!S70</f>
        <v>0</v>
      </c>
      <c r="AK70" s="34">
        <f>RTM_IEX!M70</f>
        <v>0.57999999999999996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3.65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0.15982218839999998</v>
      </c>
      <c r="AD71">
        <f t="shared" si="4"/>
        <v>18.866628811600002</v>
      </c>
      <c r="AE71">
        <v>0</v>
      </c>
      <c r="AF71" s="24"/>
      <c r="AG71">
        <f t="shared" si="5"/>
        <v>18.866628811600002</v>
      </c>
      <c r="AI71" s="34">
        <f>PXIL!M71</f>
        <v>0</v>
      </c>
      <c r="AJ71" s="34">
        <f>PXIL!S71</f>
        <v>0</v>
      </c>
      <c r="AK71" s="34">
        <f>RTM_IEX!M71</f>
        <v>0.6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2.75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0.37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0.14739018839999998</v>
      </c>
      <c r="AD72">
        <f t="shared" si="4"/>
        <v>17.399060811599998</v>
      </c>
      <c r="AE72">
        <v>0</v>
      </c>
      <c r="AF72" s="24"/>
      <c r="AG72">
        <f t="shared" si="5"/>
        <v>17.399060811599998</v>
      </c>
      <c r="AI72" s="34">
        <f>PXIL!M72</f>
        <v>0</v>
      </c>
      <c r="AJ72" s="34">
        <f>PXIL!S72</f>
        <v>0</v>
      </c>
      <c r="AK72" s="34">
        <f>RTM_IEX!M72</f>
        <v>0.48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2.25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0.33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0.14218218839999999</v>
      </c>
      <c r="AD73">
        <f t="shared" si="4"/>
        <v>16.784268811600001</v>
      </c>
      <c r="AE73">
        <v>0</v>
      </c>
      <c r="AF73" s="24"/>
      <c r="AG73">
        <f t="shared" si="5"/>
        <v>16.784268811600001</v>
      </c>
      <c r="AI73" s="34">
        <f>PXIL!M73</f>
        <v>0</v>
      </c>
      <c r="AJ73" s="34">
        <f>PXIL!S73</f>
        <v>0</v>
      </c>
      <c r="AK73" s="34">
        <f>RTM_IEX!M73</f>
        <v>0.43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1.72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0.45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0.14310618839999997</v>
      </c>
      <c r="AD74">
        <f t="shared" si="4"/>
        <v>16.893344811599999</v>
      </c>
      <c r="AE74">
        <v>0</v>
      </c>
      <c r="AF74" s="24"/>
      <c r="AG74">
        <f t="shared" si="5"/>
        <v>16.893344811599999</v>
      </c>
      <c r="AI74" s="34">
        <f>PXIL!M74</f>
        <v>0</v>
      </c>
      <c r="AJ74" s="34">
        <f>PXIL!S74</f>
        <v>0</v>
      </c>
      <c r="AK74" s="34">
        <f>RTM_IEX!M74</f>
        <v>0.45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1.69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0.86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0.14604618839999997</v>
      </c>
      <c r="AD75">
        <f t="shared" si="4"/>
        <v>17.240404811600001</v>
      </c>
      <c r="AE75">
        <v>0</v>
      </c>
      <c r="AF75" s="24"/>
      <c r="AG75">
        <f t="shared" si="5"/>
        <v>17.240404811600001</v>
      </c>
      <c r="AI75" s="34">
        <f>PXIL!M75</f>
        <v>0</v>
      </c>
      <c r="AJ75" s="34">
        <f>PXIL!S75</f>
        <v>0</v>
      </c>
      <c r="AK75" s="34">
        <f>RTM_IEX!M75</f>
        <v>0.71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1.37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0.14125818840000001</v>
      </c>
      <c r="AD76">
        <f t="shared" si="4"/>
        <v>16.675192811600002</v>
      </c>
      <c r="AE76">
        <v>0</v>
      </c>
      <c r="AF76" s="24"/>
      <c r="AG76">
        <f t="shared" si="5"/>
        <v>16.675192811600002</v>
      </c>
      <c r="AI76" s="34">
        <f>PXIL!M76</f>
        <v>0</v>
      </c>
      <c r="AJ76" s="34">
        <f>PXIL!S76</f>
        <v>0</v>
      </c>
      <c r="AK76" s="34">
        <f>RTM_IEX!M76</f>
        <v>0.55000000000000004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1.08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1.34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0.15486618839999999</v>
      </c>
      <c r="AD77">
        <f t="shared" si="4"/>
        <v>18.281584811599998</v>
      </c>
      <c r="AE77">
        <v>0</v>
      </c>
      <c r="AF77" s="24"/>
      <c r="AG77">
        <f t="shared" si="5"/>
        <v>18.281584811599998</v>
      </c>
      <c r="AI77" s="34">
        <f>PXIL!M77</f>
        <v>0</v>
      </c>
      <c r="AJ77" s="34">
        <f>PXIL!S77</f>
        <v>0</v>
      </c>
      <c r="AK77" s="34">
        <f>RTM_IEX!M77</f>
        <v>1.07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1.58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0.1583941884</v>
      </c>
      <c r="AD78">
        <f t="shared" si="4"/>
        <v>18.698056811600001</v>
      </c>
      <c r="AE78">
        <v>0</v>
      </c>
      <c r="AF78" s="24"/>
      <c r="AG78">
        <f t="shared" si="5"/>
        <v>18.698056811600001</v>
      </c>
      <c r="AI78" s="34">
        <f>PXIL!M78</f>
        <v>0</v>
      </c>
      <c r="AJ78" s="34">
        <f>PXIL!S78</f>
        <v>0</v>
      </c>
      <c r="AK78" s="34">
        <f>RTM_IEX!M78</f>
        <v>1.1499999999999999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1.57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2.2000000000000002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0.16032618839999996</v>
      </c>
      <c r="AD79">
        <f t="shared" si="4"/>
        <v>18.926124811600001</v>
      </c>
      <c r="AE79">
        <v>0</v>
      </c>
      <c r="AF79" s="24"/>
      <c r="AG79">
        <f t="shared" si="5"/>
        <v>18.926124811600001</v>
      </c>
      <c r="AI79" s="34">
        <f>PXIL!M79</f>
        <v>0</v>
      </c>
      <c r="AJ79" s="34">
        <f>PXIL!S79</f>
        <v>0</v>
      </c>
      <c r="AK79" s="34">
        <f>RTM_IEX!M79</f>
        <v>0.98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1.46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0.1646101884</v>
      </c>
      <c r="AD80">
        <f t="shared" si="4"/>
        <v>19.431840811600001</v>
      </c>
      <c r="AE80">
        <v>0</v>
      </c>
      <c r="AF80" s="24"/>
      <c r="AG80">
        <f t="shared" si="5"/>
        <v>19.431840811600001</v>
      </c>
      <c r="AI80" s="34">
        <f>PXIL!M80</f>
        <v>0</v>
      </c>
      <c r="AJ80" s="34">
        <f>PXIL!S80</f>
        <v>0</v>
      </c>
      <c r="AK80" s="34">
        <f>RTM_IEX!M80</f>
        <v>1.26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1.66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4.2300000000000004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0.19182618839999999</v>
      </c>
      <c r="AD81">
        <f t="shared" si="4"/>
        <v>22.6446248116</v>
      </c>
      <c r="AE81">
        <v>0</v>
      </c>
      <c r="AF81" s="24"/>
      <c r="AG81">
        <f t="shared" si="5"/>
        <v>22.6446248116</v>
      </c>
      <c r="AI81" s="34">
        <f>PXIL!M81</f>
        <v>0</v>
      </c>
      <c r="AJ81" s="34">
        <f>PXIL!S81</f>
        <v>0</v>
      </c>
      <c r="AK81" s="34">
        <f>RTM_IEX!M81</f>
        <v>1.96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2.2000000000000002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5.14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0.20224218839999999</v>
      </c>
      <c r="AD82">
        <f t="shared" si="4"/>
        <v>23.874208811600003</v>
      </c>
      <c r="AE82">
        <v>0</v>
      </c>
      <c r="AF82" s="24"/>
      <c r="AG82">
        <f t="shared" si="5"/>
        <v>23.874208811600003</v>
      </c>
      <c r="AI82" s="34">
        <f>PXIL!M82</f>
        <v>0</v>
      </c>
      <c r="AJ82" s="34">
        <f>PXIL!S82</f>
        <v>0</v>
      </c>
      <c r="AK82" s="34">
        <f>RTM_IEX!M82</f>
        <v>1.44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3.05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0.20224218839999999</v>
      </c>
      <c r="AD83">
        <f t="shared" si="4"/>
        <v>23.874208811599999</v>
      </c>
      <c r="AE83">
        <v>0</v>
      </c>
      <c r="AF83" s="24"/>
      <c r="AG83">
        <f t="shared" si="5"/>
        <v>23.874208811599999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9.6300000000000008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0.20224218839999999</v>
      </c>
      <c r="AD84">
        <f t="shared" si="4"/>
        <v>23.874208811599999</v>
      </c>
      <c r="AE84">
        <v>0</v>
      </c>
      <c r="AF84" s="24"/>
      <c r="AG84">
        <f t="shared" si="5"/>
        <v>23.874208811599999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9.6300000000000008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0.20224218839999999</v>
      </c>
      <c r="AD85">
        <f t="shared" si="4"/>
        <v>23.874208811599999</v>
      </c>
      <c r="AE85">
        <v>0</v>
      </c>
      <c r="AF85" s="24"/>
      <c r="AG85">
        <f t="shared" si="5"/>
        <v>23.874208811599999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9.6300000000000008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0.20224218839999999</v>
      </c>
      <c r="AD86">
        <f t="shared" si="4"/>
        <v>23.874208811599999</v>
      </c>
      <c r="AE86">
        <v>0</v>
      </c>
      <c r="AF86" s="24"/>
      <c r="AG86">
        <f t="shared" si="5"/>
        <v>23.874208811599999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9.6300000000000008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0.20224218839999999</v>
      </c>
      <c r="AD87">
        <f t="shared" si="4"/>
        <v>23.874208811599999</v>
      </c>
      <c r="AE87">
        <v>0</v>
      </c>
      <c r="AF87" s="24"/>
      <c r="AG87">
        <f t="shared" si="5"/>
        <v>23.874208811599999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9.6300000000000008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0.20224218839999997</v>
      </c>
      <c r="AD88">
        <f t="shared" si="4"/>
        <v>23.874208811599999</v>
      </c>
      <c r="AE88">
        <v>0</v>
      </c>
      <c r="AF88" s="24"/>
      <c r="AG88">
        <f t="shared" si="5"/>
        <v>23.874208811599999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0.17796618839999997</v>
      </c>
      <c r="AD89">
        <f t="shared" si="4"/>
        <v>21.008484811599999</v>
      </c>
      <c r="AE89">
        <v>0</v>
      </c>
      <c r="AF89" s="24"/>
      <c r="AG89">
        <f t="shared" si="5"/>
        <v>21.008484811599999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8.9600000000000009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0.1966141884</v>
      </c>
      <c r="AD90">
        <f t="shared" si="4"/>
        <v>23.209836811599999</v>
      </c>
      <c r="AE90">
        <v>0</v>
      </c>
      <c r="AF90" s="24"/>
      <c r="AG90">
        <f t="shared" si="5"/>
        <v>23.209836811599999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6.74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0.17796618839999997</v>
      </c>
      <c r="AD91">
        <f t="shared" si="4"/>
        <v>21.008484811599999</v>
      </c>
      <c r="AE91">
        <v>0</v>
      </c>
      <c r="AF91" s="24"/>
      <c r="AG91">
        <f t="shared" si="5"/>
        <v>21.008484811599999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9.6300000000000008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0.20224218839999997</v>
      </c>
      <c r="AD92">
        <f t="shared" si="4"/>
        <v>23.874208811599999</v>
      </c>
      <c r="AE92">
        <v>0</v>
      </c>
      <c r="AF92" s="24"/>
      <c r="AG92">
        <f t="shared" si="5"/>
        <v>23.874208811599999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8.57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0.1933381884</v>
      </c>
      <c r="AD93">
        <f t="shared" si="4"/>
        <v>22.823112811600001</v>
      </c>
      <c r="AE93">
        <v>0</v>
      </c>
      <c r="AF93" s="24"/>
      <c r="AG93">
        <f t="shared" si="5"/>
        <v>22.823112811600001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0.18771018840000001</v>
      </c>
      <c r="AD94">
        <f t="shared" si="4"/>
        <v>22.158740811600001</v>
      </c>
      <c r="AE94">
        <v>0</v>
      </c>
      <c r="AF94" s="24"/>
      <c r="AG94">
        <f t="shared" si="5"/>
        <v>22.158740811600001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0.18771018840000001</v>
      </c>
      <c r="AD95">
        <f t="shared" si="4"/>
        <v>22.158740811600001</v>
      </c>
      <c r="AE95">
        <v>0</v>
      </c>
      <c r="AF95" s="24"/>
      <c r="AG95">
        <f t="shared" si="5"/>
        <v>22.158740811600001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7.22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0.18199818839999998</v>
      </c>
      <c r="AD96">
        <f t="shared" si="4"/>
        <v>21.484452811599997</v>
      </c>
      <c r="AE96">
        <v>0</v>
      </c>
      <c r="AF96" s="24"/>
      <c r="AG96">
        <f t="shared" si="5"/>
        <v>21.484452811599997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5.68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0.16906218839999998</v>
      </c>
      <c r="AD97">
        <f t="shared" si="4"/>
        <v>19.957388811599998</v>
      </c>
      <c r="AE97">
        <v>0</v>
      </c>
      <c r="AF97" s="24"/>
      <c r="AG97">
        <f t="shared" si="5"/>
        <v>19.957388811599998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0.16343418840000001</v>
      </c>
      <c r="AD98">
        <f t="shared" si="4"/>
        <v>19.293016811600001</v>
      </c>
      <c r="AE98">
        <v>0</v>
      </c>
      <c r="AF98" s="24"/>
      <c r="AG98">
        <f t="shared" si="5"/>
        <v>19.293016811600001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0.34614801275000046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4.675E-2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3.9289783070999987E-3</v>
      </c>
      <c r="AD99">
        <f t="shared" si="6"/>
        <v>0.46380653444290021</v>
      </c>
      <c r="AE99">
        <f t="shared" ref="AE99:AT99" si="8">SUM(AE3:AE98)/4000</f>
        <v>0</v>
      </c>
      <c r="AG99">
        <f t="shared" si="8"/>
        <v>0.46380653444290021</v>
      </c>
      <c r="AI99">
        <f t="shared" si="8"/>
        <v>0</v>
      </c>
      <c r="AJ99">
        <f t="shared" si="8"/>
        <v>0</v>
      </c>
      <c r="AK99">
        <f t="shared" si="8"/>
        <v>6.4525000000000016E-3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6.8384999999999987E-2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75</v>
      </c>
      <c r="E3" s="16">
        <f>'[1]30'!E5</f>
        <v>0</v>
      </c>
      <c r="F3" s="15">
        <f>SUM(B3:E3)</f>
        <v>340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75</v>
      </c>
      <c r="E4" s="16">
        <f>'[1]30'!E6</f>
        <v>0</v>
      </c>
      <c r="F4" s="15">
        <f>SUM(B4:E4)</f>
        <v>340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75</v>
      </c>
      <c r="E5" s="16">
        <f>'[1]30'!E7</f>
        <v>0</v>
      </c>
      <c r="F5" s="15">
        <f t="shared" ref="F5:F68" si="6">SUM(B5:E5)</f>
        <v>340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75</v>
      </c>
      <c r="E6" s="16">
        <f>'[1]30'!E8</f>
        <v>0</v>
      </c>
      <c r="F6" s="15">
        <f t="shared" si="6"/>
        <v>340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75</v>
      </c>
      <c r="E7" s="16">
        <f>'[1]30'!E9</f>
        <v>0</v>
      </c>
      <c r="F7" s="15">
        <f t="shared" si="6"/>
        <v>340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75</v>
      </c>
      <c r="E8" s="16">
        <f>'[1]30'!E10</f>
        <v>0</v>
      </c>
      <c r="F8" s="15">
        <f t="shared" si="6"/>
        <v>340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75</v>
      </c>
      <c r="E9" s="16">
        <f>'[1]30'!E11</f>
        <v>0</v>
      </c>
      <c r="F9" s="15">
        <f t="shared" si="6"/>
        <v>340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75</v>
      </c>
      <c r="E10" s="16">
        <f>'[1]30'!E12</f>
        <v>0</v>
      </c>
      <c r="F10" s="15">
        <f t="shared" si="6"/>
        <v>340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75</v>
      </c>
      <c r="E11" s="16">
        <f>'[1]30'!E13</f>
        <v>0</v>
      </c>
      <c r="F11" s="15">
        <f t="shared" si="6"/>
        <v>340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75</v>
      </c>
      <c r="E12" s="16">
        <f>'[1]30'!E14</f>
        <v>0</v>
      </c>
      <c r="F12" s="15">
        <f t="shared" si="6"/>
        <v>340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75</v>
      </c>
      <c r="E13" s="16">
        <f>'[1]30'!E15</f>
        <v>0</v>
      </c>
      <c r="F13" s="15">
        <f t="shared" si="6"/>
        <v>340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75</v>
      </c>
      <c r="E14" s="16">
        <f>'[1]30'!E16</f>
        <v>0</v>
      </c>
      <c r="F14" s="15">
        <f t="shared" si="6"/>
        <v>340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75</v>
      </c>
      <c r="E15" s="16">
        <f>'[1]30'!E17</f>
        <v>0</v>
      </c>
      <c r="F15" s="15">
        <f t="shared" si="6"/>
        <v>340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75</v>
      </c>
      <c r="E16" s="16">
        <f>'[1]30'!E18</f>
        <v>0</v>
      </c>
      <c r="F16" s="15">
        <f t="shared" si="6"/>
        <v>340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75</v>
      </c>
      <c r="E17" s="16">
        <f>'[1]30'!E19</f>
        <v>0</v>
      </c>
      <c r="F17" s="15">
        <f t="shared" si="6"/>
        <v>340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75</v>
      </c>
      <c r="E18" s="16">
        <f>'[1]30'!E20</f>
        <v>0</v>
      </c>
      <c r="F18" s="15">
        <f t="shared" si="6"/>
        <v>340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75</v>
      </c>
      <c r="E19" s="16">
        <f>'[1]30'!E21</f>
        <v>0</v>
      </c>
      <c r="F19" s="15">
        <f t="shared" si="6"/>
        <v>340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75</v>
      </c>
      <c r="E20" s="16">
        <f>'[1]30'!E22</f>
        <v>0</v>
      </c>
      <c r="F20" s="15">
        <f t="shared" si="6"/>
        <v>340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75</v>
      </c>
      <c r="E21" s="16">
        <f>'[1]30'!E23</f>
        <v>0</v>
      </c>
      <c r="F21" s="15">
        <f t="shared" si="6"/>
        <v>340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75</v>
      </c>
      <c r="E22" s="16">
        <f>'[1]30'!E24</f>
        <v>0</v>
      </c>
      <c r="F22" s="15">
        <f t="shared" si="6"/>
        <v>340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75</v>
      </c>
      <c r="E23" s="16">
        <f>'[1]30'!E25</f>
        <v>0</v>
      </c>
      <c r="F23" s="15">
        <f t="shared" si="6"/>
        <v>340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75</v>
      </c>
      <c r="E24" s="16">
        <f>'[1]30'!E26</f>
        <v>0</v>
      </c>
      <c r="F24" s="15">
        <f t="shared" si="6"/>
        <v>340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75</v>
      </c>
      <c r="E25" s="16">
        <f>'[1]30'!E27</f>
        <v>0</v>
      </c>
      <c r="F25" s="15">
        <f t="shared" si="6"/>
        <v>340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75</v>
      </c>
      <c r="E26" s="16">
        <f>'[1]30'!E28</f>
        <v>0</v>
      </c>
      <c r="F26" s="15">
        <f t="shared" si="6"/>
        <v>340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75</v>
      </c>
      <c r="E27" s="16">
        <f>'[1]30'!E29</f>
        <v>0</v>
      </c>
      <c r="F27" s="15">
        <f t="shared" si="6"/>
        <v>340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75</v>
      </c>
      <c r="E28" s="16">
        <f>'[1]30'!E30</f>
        <v>0</v>
      </c>
      <c r="F28" s="15">
        <f t="shared" si="6"/>
        <v>340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75</v>
      </c>
      <c r="E29" s="16">
        <f>'[1]30'!E31</f>
        <v>0</v>
      </c>
      <c r="F29" s="15">
        <f t="shared" si="6"/>
        <v>340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75</v>
      </c>
      <c r="E30" s="16">
        <f>'[1]30'!E32</f>
        <v>0</v>
      </c>
      <c r="F30" s="15">
        <f t="shared" si="6"/>
        <v>340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75</v>
      </c>
      <c r="E31" s="16">
        <f>'[1]30'!E33</f>
        <v>0</v>
      </c>
      <c r="F31" s="15">
        <f t="shared" si="6"/>
        <v>340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75</v>
      </c>
      <c r="E32" s="16">
        <f>'[1]30'!E34</f>
        <v>0</v>
      </c>
      <c r="F32" s="15">
        <f t="shared" si="6"/>
        <v>340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75</v>
      </c>
      <c r="E33" s="16">
        <f>'[1]30'!E35</f>
        <v>0</v>
      </c>
      <c r="F33" s="15">
        <f t="shared" si="6"/>
        <v>340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75</v>
      </c>
      <c r="E34" s="16">
        <f>'[1]30'!E36</f>
        <v>0</v>
      </c>
      <c r="F34" s="15">
        <f t="shared" si="6"/>
        <v>340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75</v>
      </c>
      <c r="E35" s="16">
        <f>'[1]30'!E37</f>
        <v>0</v>
      </c>
      <c r="F35" s="15">
        <f t="shared" si="6"/>
        <v>340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75</v>
      </c>
      <c r="E36" s="16">
        <f>'[1]30'!E38</f>
        <v>0</v>
      </c>
      <c r="F36" s="15">
        <f t="shared" si="6"/>
        <v>340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75</v>
      </c>
      <c r="E37" s="16">
        <f>'[1]30'!E39</f>
        <v>0</v>
      </c>
      <c r="F37" s="15">
        <f t="shared" si="6"/>
        <v>340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75</v>
      </c>
      <c r="E38" s="16">
        <f>'[1]30'!E40</f>
        <v>0</v>
      </c>
      <c r="F38" s="15">
        <f t="shared" si="6"/>
        <v>340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75</v>
      </c>
      <c r="E39" s="16">
        <f>'[1]30'!E41</f>
        <v>0</v>
      </c>
      <c r="F39" s="15">
        <f t="shared" si="6"/>
        <v>340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75</v>
      </c>
      <c r="E40" s="16">
        <f>'[1]30'!E42</f>
        <v>0</v>
      </c>
      <c r="F40" s="15">
        <f t="shared" si="6"/>
        <v>340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75</v>
      </c>
      <c r="E41" s="16">
        <f>'[1]30'!E43</f>
        <v>0</v>
      </c>
      <c r="F41" s="15">
        <f t="shared" si="6"/>
        <v>340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75</v>
      </c>
      <c r="E42" s="16">
        <f>'[1]30'!E44</f>
        <v>0</v>
      </c>
      <c r="F42" s="15">
        <f t="shared" si="6"/>
        <v>340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75</v>
      </c>
      <c r="E43" s="16">
        <f>'[1]30'!E45</f>
        <v>0</v>
      </c>
      <c r="F43" s="15">
        <f t="shared" si="6"/>
        <v>340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75</v>
      </c>
      <c r="E44" s="16">
        <f>'[1]30'!E46</f>
        <v>0</v>
      </c>
      <c r="F44" s="15">
        <f t="shared" si="6"/>
        <v>340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75</v>
      </c>
      <c r="E45" s="16">
        <f>'[1]30'!E47</f>
        <v>0</v>
      </c>
      <c r="F45" s="15">
        <f t="shared" si="6"/>
        <v>340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75</v>
      </c>
      <c r="E46" s="16">
        <f>'[1]30'!E48</f>
        <v>0</v>
      </c>
      <c r="F46" s="15">
        <f t="shared" si="6"/>
        <v>340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75</v>
      </c>
      <c r="E47" s="16">
        <f>'[1]30'!E49</f>
        <v>0</v>
      </c>
      <c r="F47" s="15">
        <f t="shared" si="6"/>
        <v>340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75</v>
      </c>
      <c r="E48" s="16">
        <f>'[1]30'!E50</f>
        <v>0</v>
      </c>
      <c r="F48" s="15">
        <f t="shared" si="6"/>
        <v>340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75</v>
      </c>
      <c r="E49" s="16">
        <f>'[1]30'!E51</f>
        <v>0</v>
      </c>
      <c r="F49" s="15">
        <f t="shared" si="6"/>
        <v>340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75</v>
      </c>
      <c r="E50" s="16">
        <f>'[1]30'!E52</f>
        <v>0</v>
      </c>
      <c r="F50" s="15">
        <f t="shared" si="6"/>
        <v>340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75</v>
      </c>
      <c r="E51" s="16">
        <f>'[1]30'!E53</f>
        <v>0</v>
      </c>
      <c r="F51" s="15">
        <f t="shared" si="6"/>
        <v>340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75</v>
      </c>
      <c r="E52" s="16">
        <f>'[1]30'!E54</f>
        <v>0</v>
      </c>
      <c r="F52" s="15">
        <f t="shared" si="6"/>
        <v>340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75</v>
      </c>
      <c r="E53" s="16">
        <f>'[1]30'!E55</f>
        <v>0</v>
      </c>
      <c r="F53" s="15">
        <f t="shared" si="6"/>
        <v>340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75</v>
      </c>
      <c r="E54" s="16">
        <f>'[1]30'!E56</f>
        <v>0</v>
      </c>
      <c r="F54" s="15">
        <f t="shared" si="6"/>
        <v>340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75</v>
      </c>
      <c r="E55" s="16">
        <f>'[1]30'!E57</f>
        <v>0</v>
      </c>
      <c r="F55" s="15">
        <f t="shared" si="6"/>
        <v>340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75</v>
      </c>
      <c r="E56" s="16">
        <f>'[1]30'!E58</f>
        <v>0</v>
      </c>
      <c r="F56" s="15">
        <f t="shared" si="6"/>
        <v>340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75</v>
      </c>
      <c r="E57" s="16">
        <f>'[1]30'!E59</f>
        <v>0</v>
      </c>
      <c r="F57" s="15">
        <f t="shared" si="6"/>
        <v>340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75</v>
      </c>
      <c r="E58" s="16">
        <f>'[1]30'!E60</f>
        <v>0</v>
      </c>
      <c r="F58" s="15">
        <f t="shared" si="6"/>
        <v>340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75</v>
      </c>
      <c r="E59" s="16">
        <f>'[1]30'!E61</f>
        <v>0</v>
      </c>
      <c r="F59" s="15">
        <f t="shared" si="6"/>
        <v>340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75</v>
      </c>
      <c r="E60" s="16">
        <f>'[1]30'!E62</f>
        <v>0</v>
      </c>
      <c r="F60" s="15">
        <f t="shared" si="6"/>
        <v>340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75</v>
      </c>
      <c r="E61" s="16">
        <f>'[1]30'!E63</f>
        <v>0</v>
      </c>
      <c r="F61" s="15">
        <f t="shared" si="6"/>
        <v>340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75</v>
      </c>
      <c r="E62" s="16">
        <f>'[1]30'!E64</f>
        <v>0</v>
      </c>
      <c r="F62" s="15">
        <f t="shared" si="6"/>
        <v>340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75</v>
      </c>
      <c r="E63" s="16">
        <f>'[1]30'!E65</f>
        <v>0</v>
      </c>
      <c r="F63" s="15">
        <f t="shared" si="6"/>
        <v>340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75</v>
      </c>
      <c r="E64" s="16">
        <f>'[1]30'!E66</f>
        <v>0</v>
      </c>
      <c r="F64" s="15">
        <f t="shared" si="6"/>
        <v>340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75</v>
      </c>
      <c r="E65" s="16">
        <f>'[1]30'!E67</f>
        <v>0</v>
      </c>
      <c r="F65" s="15">
        <f t="shared" si="6"/>
        <v>340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75</v>
      </c>
      <c r="E66" s="16">
        <f>'[1]30'!E68</f>
        <v>0</v>
      </c>
      <c r="F66" s="15">
        <f t="shared" si="6"/>
        <v>340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75</v>
      </c>
      <c r="E67" s="16">
        <f>'[1]30'!E69</f>
        <v>0</v>
      </c>
      <c r="F67" s="15">
        <f t="shared" si="6"/>
        <v>340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75</v>
      </c>
      <c r="E68" s="16">
        <f>'[1]30'!E70</f>
        <v>0</v>
      </c>
      <c r="F68" s="15">
        <f t="shared" si="6"/>
        <v>340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265</v>
      </c>
      <c r="C69" s="16">
        <f>'[1]30'!C71</f>
        <v>110</v>
      </c>
      <c r="D69" s="16">
        <f>'[1]30'!D71</f>
        <v>75</v>
      </c>
      <c r="E69" s="16">
        <f>'[1]30'!E71</f>
        <v>0</v>
      </c>
      <c r="F69" s="15">
        <f t="shared" ref="F69:F98" si="17">SUM(B69:E69)</f>
        <v>450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110</v>
      </c>
      <c r="D70" s="16">
        <f>'[1]30'!D72</f>
        <v>75</v>
      </c>
      <c r="E70" s="16">
        <f>'[1]30'!E72</f>
        <v>0</v>
      </c>
      <c r="F70" s="15">
        <f t="shared" si="17"/>
        <v>450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265</v>
      </c>
      <c r="C71" s="16">
        <f>'[1]30'!C73</f>
        <v>110</v>
      </c>
      <c r="D71" s="16">
        <f>'[1]30'!D73</f>
        <v>75</v>
      </c>
      <c r="E71" s="16">
        <f>'[1]30'!E73</f>
        <v>0</v>
      </c>
      <c r="F71" s="15">
        <f t="shared" si="17"/>
        <v>450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265</v>
      </c>
      <c r="C72" s="16">
        <f>'[1]30'!C74</f>
        <v>110</v>
      </c>
      <c r="D72" s="16">
        <f>'[1]30'!D74</f>
        <v>75</v>
      </c>
      <c r="E72" s="16">
        <f>'[1]30'!E74</f>
        <v>0</v>
      </c>
      <c r="F72" s="15">
        <f t="shared" si="17"/>
        <v>450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265</v>
      </c>
      <c r="C73" s="16">
        <f>'[1]30'!C75</f>
        <v>110</v>
      </c>
      <c r="D73" s="16">
        <f>'[1]30'!D75</f>
        <v>75</v>
      </c>
      <c r="E73" s="16">
        <f>'[1]30'!E75</f>
        <v>0</v>
      </c>
      <c r="F73" s="15">
        <f t="shared" si="17"/>
        <v>450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265</v>
      </c>
      <c r="C74" s="16">
        <f>'[1]30'!C76</f>
        <v>110</v>
      </c>
      <c r="D74" s="16">
        <f>'[1]30'!D76</f>
        <v>75</v>
      </c>
      <c r="E74" s="16">
        <f>'[1]30'!E76</f>
        <v>0</v>
      </c>
      <c r="F74" s="15">
        <f t="shared" si="17"/>
        <v>450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265</v>
      </c>
      <c r="C75" s="16">
        <f>'[1]30'!C77</f>
        <v>110</v>
      </c>
      <c r="D75" s="16">
        <f>'[1]30'!D77</f>
        <v>75</v>
      </c>
      <c r="E75" s="16">
        <f>'[1]30'!E77</f>
        <v>0</v>
      </c>
      <c r="F75" s="15">
        <f t="shared" si="17"/>
        <v>450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265</v>
      </c>
      <c r="C76" s="16">
        <f>'[1]30'!C78</f>
        <v>110</v>
      </c>
      <c r="D76" s="16">
        <f>'[1]30'!D78</f>
        <v>75</v>
      </c>
      <c r="E76" s="16">
        <f>'[1]30'!E78</f>
        <v>0</v>
      </c>
      <c r="F76" s="15">
        <f t="shared" si="17"/>
        <v>450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265</v>
      </c>
      <c r="C77" s="16">
        <f>'[1]30'!C79</f>
        <v>110</v>
      </c>
      <c r="D77" s="16">
        <f>'[1]30'!D79</f>
        <v>75</v>
      </c>
      <c r="E77" s="16">
        <f>'[1]30'!E79</f>
        <v>0</v>
      </c>
      <c r="F77" s="15">
        <f t="shared" si="17"/>
        <v>450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265</v>
      </c>
      <c r="C78" s="16">
        <f>'[1]30'!C80</f>
        <v>110</v>
      </c>
      <c r="D78" s="16">
        <f>'[1]30'!D80</f>
        <v>75</v>
      </c>
      <c r="E78" s="16">
        <f>'[1]30'!E80</f>
        <v>0</v>
      </c>
      <c r="F78" s="15">
        <f t="shared" si="17"/>
        <v>450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265</v>
      </c>
      <c r="C79" s="16">
        <f>'[1]30'!C81</f>
        <v>110</v>
      </c>
      <c r="D79" s="16">
        <f>'[1]30'!D81</f>
        <v>75</v>
      </c>
      <c r="E79" s="16">
        <f>'[1]30'!E81</f>
        <v>0</v>
      </c>
      <c r="F79" s="15">
        <f t="shared" si="17"/>
        <v>450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265</v>
      </c>
      <c r="C80" s="16">
        <f>'[1]30'!C82</f>
        <v>110</v>
      </c>
      <c r="D80" s="16">
        <f>'[1]30'!D82</f>
        <v>75</v>
      </c>
      <c r="E80" s="16">
        <f>'[1]30'!E82</f>
        <v>0</v>
      </c>
      <c r="F80" s="15">
        <f t="shared" si="17"/>
        <v>450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75</v>
      </c>
      <c r="E81" s="16">
        <f>'[1]30'!E83</f>
        <v>0</v>
      </c>
      <c r="F81" s="15">
        <f t="shared" si="17"/>
        <v>340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75</v>
      </c>
      <c r="E82" s="16">
        <f>'[1]30'!E84</f>
        <v>0</v>
      </c>
      <c r="F82" s="15">
        <f t="shared" si="17"/>
        <v>340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75</v>
      </c>
      <c r="E83" s="16">
        <f>'[1]30'!E85</f>
        <v>0</v>
      </c>
      <c r="F83" s="15">
        <f t="shared" si="17"/>
        <v>340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75</v>
      </c>
      <c r="E84" s="16">
        <f>'[1]30'!E86</f>
        <v>0</v>
      </c>
      <c r="F84" s="15">
        <f t="shared" si="17"/>
        <v>340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75</v>
      </c>
      <c r="E85" s="16">
        <f>'[1]30'!E87</f>
        <v>0</v>
      </c>
      <c r="F85" s="15">
        <f t="shared" si="17"/>
        <v>340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75</v>
      </c>
      <c r="E86" s="16">
        <f>'[1]30'!E88</f>
        <v>0</v>
      </c>
      <c r="F86" s="15">
        <f t="shared" si="17"/>
        <v>340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75</v>
      </c>
      <c r="E87" s="16">
        <f>'[1]30'!E89</f>
        <v>0</v>
      </c>
      <c r="F87" s="15">
        <f t="shared" si="17"/>
        <v>340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75</v>
      </c>
      <c r="E88" s="16">
        <f>'[1]30'!E90</f>
        <v>0</v>
      </c>
      <c r="F88" s="15">
        <f t="shared" si="17"/>
        <v>340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75</v>
      </c>
      <c r="E89" s="16">
        <f>'[1]30'!E91</f>
        <v>0</v>
      </c>
      <c r="F89" s="15">
        <f t="shared" si="17"/>
        <v>340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75</v>
      </c>
      <c r="E90" s="16">
        <f>'[1]30'!E92</f>
        <v>0</v>
      </c>
      <c r="F90" s="15">
        <f t="shared" si="17"/>
        <v>340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75</v>
      </c>
      <c r="E91" s="16">
        <f>'[1]30'!E93</f>
        <v>0</v>
      </c>
      <c r="F91" s="15">
        <f t="shared" si="17"/>
        <v>340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75</v>
      </c>
      <c r="E92" s="16">
        <f>'[1]30'!E94</f>
        <v>0</v>
      </c>
      <c r="F92" s="15">
        <f t="shared" si="17"/>
        <v>340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75</v>
      </c>
      <c r="E93" s="16">
        <f>'[1]30'!E95</f>
        <v>0</v>
      </c>
      <c r="F93" s="15">
        <f t="shared" si="17"/>
        <v>340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75</v>
      </c>
      <c r="E94" s="16">
        <f>'[1]30'!E96</f>
        <v>0</v>
      </c>
      <c r="F94" s="15">
        <f t="shared" si="17"/>
        <v>340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75</v>
      </c>
      <c r="E95" s="16">
        <f>'[1]30'!E97</f>
        <v>0</v>
      </c>
      <c r="F95" s="15">
        <f t="shared" si="17"/>
        <v>340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75</v>
      </c>
      <c r="E96" s="16">
        <f>'[1]30'!E98</f>
        <v>0</v>
      </c>
      <c r="F96" s="15">
        <f t="shared" si="17"/>
        <v>340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75</v>
      </c>
      <c r="E97" s="16">
        <f>'[1]30'!E99</f>
        <v>0</v>
      </c>
      <c r="F97" s="15">
        <f t="shared" si="17"/>
        <v>340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75</v>
      </c>
      <c r="E98" s="16">
        <f>'[1]30'!E100</f>
        <v>0</v>
      </c>
      <c r="F98" s="15">
        <f t="shared" si="17"/>
        <v>340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0.33</v>
      </c>
      <c r="D99" s="15">
        <f t="shared" si="18"/>
        <v>1.8</v>
      </c>
      <c r="E99" s="15">
        <f t="shared" si="18"/>
        <v>0</v>
      </c>
      <c r="F99" s="15">
        <f t="shared" si="18"/>
        <v>8.49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3" workbookViewId="0">
      <selection activeCell="M105" sqref="M105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'[2]30'!B5</f>
        <v>42</v>
      </c>
      <c r="C3" s="195">
        <f>'[2]30'!C5</f>
        <v>30</v>
      </c>
      <c r="D3" s="195">
        <f>'[2]30'!D5</f>
        <v>0</v>
      </c>
      <c r="E3" s="195">
        <f>'[2]30'!E5</f>
        <v>0</v>
      </c>
      <c r="F3" s="15">
        <f>SUM(B3:E3)</f>
        <v>72</v>
      </c>
      <c r="G3" s="194">
        <f>'[2]30'!H5</f>
        <v>34</v>
      </c>
      <c r="H3" s="195">
        <f>'[2]30'!I5</f>
        <v>0</v>
      </c>
      <c r="I3" s="195">
        <f>'[2]30'!J5</f>
        <v>0</v>
      </c>
      <c r="J3" s="195">
        <f>'[2]30'!K5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4">
        <f>'[2]30'!B6</f>
        <v>42</v>
      </c>
      <c r="C4" s="195">
        <f>'[2]30'!C6</f>
        <v>30</v>
      </c>
      <c r="D4" s="195">
        <f>'[2]30'!D6</f>
        <v>0</v>
      </c>
      <c r="E4" s="195">
        <f>'[2]30'!E6</f>
        <v>0</v>
      </c>
      <c r="F4" s="15">
        <f>SUM(B4:E4)</f>
        <v>72</v>
      </c>
      <c r="G4" s="194">
        <f>'[2]30'!H6</f>
        <v>34</v>
      </c>
      <c r="H4" s="195">
        <f>'[2]30'!I6</f>
        <v>0</v>
      </c>
      <c r="I4" s="195">
        <f>'[2]30'!J6</f>
        <v>0</v>
      </c>
      <c r="J4" s="195">
        <f>'[2]30'!K6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4">
        <f>'[2]30'!B7</f>
        <v>42</v>
      </c>
      <c r="C5" s="195">
        <f>'[2]30'!C7</f>
        <v>30</v>
      </c>
      <c r="D5" s="195">
        <f>'[2]30'!D7</f>
        <v>0</v>
      </c>
      <c r="E5" s="195">
        <f>'[2]30'!E7</f>
        <v>0</v>
      </c>
      <c r="F5" s="15">
        <f t="shared" ref="F5:F68" si="6">SUM(B5:E5)</f>
        <v>72</v>
      </c>
      <c r="G5" s="194">
        <f>'[2]30'!H7</f>
        <v>34</v>
      </c>
      <c r="H5" s="195">
        <f>'[2]30'!I7</f>
        <v>0</v>
      </c>
      <c r="I5" s="195">
        <f>'[2]30'!J7</f>
        <v>0</v>
      </c>
      <c r="J5" s="195">
        <f>'[2]30'!K7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4">
        <f>'[2]30'!B8</f>
        <v>42</v>
      </c>
      <c r="C6" s="195">
        <f>'[2]30'!C8</f>
        <v>30</v>
      </c>
      <c r="D6" s="195">
        <f>'[2]30'!D8</f>
        <v>0</v>
      </c>
      <c r="E6" s="195">
        <f>'[2]30'!E8</f>
        <v>0</v>
      </c>
      <c r="F6" s="15">
        <f t="shared" si="6"/>
        <v>72</v>
      </c>
      <c r="G6" s="194">
        <f>'[2]30'!H8</f>
        <v>34</v>
      </c>
      <c r="H6" s="195">
        <f>'[2]30'!I8</f>
        <v>0</v>
      </c>
      <c r="I6" s="195">
        <f>'[2]30'!J8</f>
        <v>0</v>
      </c>
      <c r="J6" s="195">
        <f>'[2]30'!K8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4">
        <f>'[2]30'!B9</f>
        <v>42</v>
      </c>
      <c r="C7" s="195">
        <f>'[2]30'!C9</f>
        <v>30</v>
      </c>
      <c r="D7" s="195">
        <f>'[2]30'!D9</f>
        <v>0</v>
      </c>
      <c r="E7" s="195">
        <f>'[2]30'!E9</f>
        <v>0</v>
      </c>
      <c r="F7" s="15">
        <f t="shared" si="6"/>
        <v>72</v>
      </c>
      <c r="G7" s="194">
        <f>'[2]30'!H9</f>
        <v>34</v>
      </c>
      <c r="H7" s="195">
        <f>'[2]30'!I9</f>
        <v>0</v>
      </c>
      <c r="I7" s="195">
        <f>'[2]30'!J9</f>
        <v>0</v>
      </c>
      <c r="J7" s="195">
        <f>'[2]30'!K9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4">
        <f>'[2]30'!B10</f>
        <v>42</v>
      </c>
      <c r="C8" s="195">
        <f>'[2]30'!C10</f>
        <v>30</v>
      </c>
      <c r="D8" s="195">
        <f>'[2]30'!D10</f>
        <v>0</v>
      </c>
      <c r="E8" s="195">
        <f>'[2]30'!E10</f>
        <v>0</v>
      </c>
      <c r="F8" s="15">
        <f t="shared" si="6"/>
        <v>72</v>
      </c>
      <c r="G8" s="194">
        <f>'[2]30'!H10</f>
        <v>34</v>
      </c>
      <c r="H8" s="195">
        <f>'[2]30'!I10</f>
        <v>0</v>
      </c>
      <c r="I8" s="195">
        <f>'[2]30'!J10</f>
        <v>0</v>
      </c>
      <c r="J8" s="195">
        <f>'[2]30'!K10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4">
        <f>'[2]30'!B11</f>
        <v>42</v>
      </c>
      <c r="C9" s="195">
        <f>'[2]30'!C11</f>
        <v>30</v>
      </c>
      <c r="D9" s="195">
        <f>'[2]30'!D11</f>
        <v>0</v>
      </c>
      <c r="E9" s="195">
        <f>'[2]30'!E11</f>
        <v>0</v>
      </c>
      <c r="F9" s="15">
        <f t="shared" si="6"/>
        <v>72</v>
      </c>
      <c r="G9" s="194">
        <f>'[2]30'!H11</f>
        <v>34</v>
      </c>
      <c r="H9" s="195">
        <f>'[2]30'!I11</f>
        <v>0</v>
      </c>
      <c r="I9" s="195">
        <f>'[2]30'!J11</f>
        <v>0</v>
      </c>
      <c r="J9" s="195">
        <f>'[2]30'!K11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4">
        <f>'[2]30'!B12</f>
        <v>42</v>
      </c>
      <c r="C10" s="195">
        <f>'[2]30'!C12</f>
        <v>30</v>
      </c>
      <c r="D10" s="195">
        <f>'[2]30'!D12</f>
        <v>0</v>
      </c>
      <c r="E10" s="195">
        <f>'[2]30'!E12</f>
        <v>0</v>
      </c>
      <c r="F10" s="15">
        <f t="shared" si="6"/>
        <v>72</v>
      </c>
      <c r="G10" s="194">
        <f>'[2]30'!H12</f>
        <v>34</v>
      </c>
      <c r="H10" s="195">
        <f>'[2]30'!I12</f>
        <v>0</v>
      </c>
      <c r="I10" s="195">
        <f>'[2]30'!J12</f>
        <v>0</v>
      </c>
      <c r="J10" s="195">
        <f>'[2]30'!K12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4">
        <f>'[2]30'!B13</f>
        <v>42</v>
      </c>
      <c r="C11" s="195">
        <f>'[2]30'!C13</f>
        <v>30</v>
      </c>
      <c r="D11" s="195">
        <f>'[2]30'!D13</f>
        <v>0</v>
      </c>
      <c r="E11" s="195">
        <f>'[2]30'!E13</f>
        <v>0</v>
      </c>
      <c r="F11" s="15">
        <f t="shared" si="6"/>
        <v>72</v>
      </c>
      <c r="G11" s="194">
        <f>'[2]30'!H13</f>
        <v>35</v>
      </c>
      <c r="H11" s="195">
        <f>'[2]30'!I13</f>
        <v>0</v>
      </c>
      <c r="I11" s="195">
        <f>'[2]30'!J13</f>
        <v>0</v>
      </c>
      <c r="J11" s="195">
        <f>'[2]30'!K13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4">
        <f>'[2]30'!B14</f>
        <v>42</v>
      </c>
      <c r="C12" s="195">
        <f>'[2]30'!C14</f>
        <v>30</v>
      </c>
      <c r="D12" s="195">
        <f>'[2]30'!D14</f>
        <v>0</v>
      </c>
      <c r="E12" s="195">
        <f>'[2]30'!E14</f>
        <v>0</v>
      </c>
      <c r="F12" s="15">
        <f t="shared" si="6"/>
        <v>72</v>
      </c>
      <c r="G12" s="194">
        <f>'[2]30'!H14</f>
        <v>35</v>
      </c>
      <c r="H12" s="195">
        <f>'[2]30'!I14</f>
        <v>0</v>
      </c>
      <c r="I12" s="195">
        <f>'[2]30'!J14</f>
        <v>0</v>
      </c>
      <c r="J12" s="195">
        <f>'[2]30'!K14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4">
        <f>'[2]30'!B15</f>
        <v>42</v>
      </c>
      <c r="C13" s="195">
        <f>'[2]30'!C15</f>
        <v>30</v>
      </c>
      <c r="D13" s="195">
        <f>'[2]30'!D15</f>
        <v>0</v>
      </c>
      <c r="E13" s="195">
        <f>'[2]30'!E15</f>
        <v>0</v>
      </c>
      <c r="F13" s="15">
        <f t="shared" si="6"/>
        <v>72</v>
      </c>
      <c r="G13" s="194">
        <f>'[2]30'!H15</f>
        <v>35</v>
      </c>
      <c r="H13" s="195">
        <f>'[2]30'!I15</f>
        <v>0</v>
      </c>
      <c r="I13" s="195">
        <f>'[2]30'!J15</f>
        <v>0</v>
      </c>
      <c r="J13" s="195">
        <f>'[2]30'!K15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4">
        <f>'[2]30'!B16</f>
        <v>42</v>
      </c>
      <c r="C14" s="195">
        <f>'[2]30'!C16</f>
        <v>30</v>
      </c>
      <c r="D14" s="195">
        <f>'[2]30'!D16</f>
        <v>0</v>
      </c>
      <c r="E14" s="195">
        <f>'[2]30'!E16</f>
        <v>0</v>
      </c>
      <c r="F14" s="15">
        <f t="shared" si="6"/>
        <v>72</v>
      </c>
      <c r="G14" s="194">
        <f>'[2]30'!H16</f>
        <v>35</v>
      </c>
      <c r="H14" s="195">
        <f>'[2]30'!I16</f>
        <v>0</v>
      </c>
      <c r="I14" s="195">
        <f>'[2]30'!J16</f>
        <v>0</v>
      </c>
      <c r="J14" s="195">
        <f>'[2]30'!K16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4">
        <f>'[2]30'!B17</f>
        <v>42</v>
      </c>
      <c r="C15" s="195">
        <f>'[2]30'!C17</f>
        <v>30</v>
      </c>
      <c r="D15" s="195">
        <f>'[2]30'!D17</f>
        <v>0</v>
      </c>
      <c r="E15" s="195">
        <f>'[2]30'!E17</f>
        <v>0</v>
      </c>
      <c r="F15" s="15">
        <f t="shared" si="6"/>
        <v>72</v>
      </c>
      <c r="G15" s="194">
        <f>'[2]30'!H17</f>
        <v>35</v>
      </c>
      <c r="H15" s="195">
        <f>'[2]30'!I17</f>
        <v>0</v>
      </c>
      <c r="I15" s="195">
        <f>'[2]30'!J17</f>
        <v>0</v>
      </c>
      <c r="J15" s="195">
        <f>'[2]30'!K17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4">
        <f>'[2]30'!B18</f>
        <v>42</v>
      </c>
      <c r="C16" s="195">
        <f>'[2]30'!C18</f>
        <v>30</v>
      </c>
      <c r="D16" s="195">
        <f>'[2]30'!D18</f>
        <v>0</v>
      </c>
      <c r="E16" s="195">
        <f>'[2]30'!E18</f>
        <v>0</v>
      </c>
      <c r="F16" s="15">
        <f t="shared" si="6"/>
        <v>72</v>
      </c>
      <c r="G16" s="194">
        <f>'[2]30'!H18</f>
        <v>35</v>
      </c>
      <c r="H16" s="195">
        <f>'[2]30'!I18</f>
        <v>0</v>
      </c>
      <c r="I16" s="195">
        <f>'[2]30'!J18</f>
        <v>0</v>
      </c>
      <c r="J16" s="195">
        <f>'[2]30'!K18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4">
        <f>'[2]30'!B19</f>
        <v>42</v>
      </c>
      <c r="C17" s="195">
        <f>'[2]30'!C19</f>
        <v>30</v>
      </c>
      <c r="D17" s="195">
        <f>'[2]30'!D19</f>
        <v>0</v>
      </c>
      <c r="E17" s="195">
        <f>'[2]30'!E19</f>
        <v>0</v>
      </c>
      <c r="F17" s="15">
        <f t="shared" si="6"/>
        <v>72</v>
      </c>
      <c r="G17" s="194">
        <f>'[2]30'!H19</f>
        <v>35</v>
      </c>
      <c r="H17" s="195">
        <f>'[2]30'!I19</f>
        <v>0</v>
      </c>
      <c r="I17" s="195">
        <f>'[2]30'!J19</f>
        <v>0</v>
      </c>
      <c r="J17" s="195">
        <f>'[2]30'!K19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'[2]30'!B20</f>
        <v>42</v>
      </c>
      <c r="C18" s="195">
        <f>'[2]30'!C20</f>
        <v>30</v>
      </c>
      <c r="D18" s="195">
        <f>'[2]30'!D20</f>
        <v>0</v>
      </c>
      <c r="E18" s="195">
        <f>'[2]30'!E20</f>
        <v>0</v>
      </c>
      <c r="F18" s="15">
        <f t="shared" si="6"/>
        <v>72</v>
      </c>
      <c r="G18" s="194">
        <f>'[2]30'!H20</f>
        <v>35</v>
      </c>
      <c r="H18" s="195">
        <f>'[2]30'!I20</f>
        <v>0</v>
      </c>
      <c r="I18" s="195">
        <f>'[2]30'!J20</f>
        <v>0</v>
      </c>
      <c r="J18" s="195">
        <f>'[2]30'!K20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'[2]30'!B21</f>
        <v>42</v>
      </c>
      <c r="C19" s="195">
        <f>'[2]30'!C21</f>
        <v>30</v>
      </c>
      <c r="D19" s="195">
        <f>'[2]30'!D21</f>
        <v>0</v>
      </c>
      <c r="E19" s="195">
        <f>'[2]30'!E21</f>
        <v>0</v>
      </c>
      <c r="F19" s="15">
        <f t="shared" si="6"/>
        <v>72</v>
      </c>
      <c r="G19" s="194">
        <f>'[2]30'!H21</f>
        <v>35</v>
      </c>
      <c r="H19" s="195">
        <f>'[2]30'!I21</f>
        <v>0</v>
      </c>
      <c r="I19" s="195">
        <f>'[2]30'!J21</f>
        <v>0</v>
      </c>
      <c r="J19" s="195">
        <f>'[2]30'!K21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'[2]30'!B22</f>
        <v>42</v>
      </c>
      <c r="C20" s="195">
        <f>'[2]30'!C22</f>
        <v>30</v>
      </c>
      <c r="D20" s="195">
        <f>'[2]30'!D22</f>
        <v>0</v>
      </c>
      <c r="E20" s="195">
        <f>'[2]30'!E22</f>
        <v>0</v>
      </c>
      <c r="F20" s="15">
        <f t="shared" si="6"/>
        <v>72</v>
      </c>
      <c r="G20" s="194">
        <f>'[2]30'!H22</f>
        <v>35</v>
      </c>
      <c r="H20" s="195">
        <f>'[2]30'!I22</f>
        <v>0</v>
      </c>
      <c r="I20" s="195">
        <f>'[2]30'!J22</f>
        <v>0</v>
      </c>
      <c r="J20" s="195">
        <f>'[2]30'!K22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'[2]30'!B23</f>
        <v>42</v>
      </c>
      <c r="C21" s="195">
        <f>'[2]30'!C23</f>
        <v>30</v>
      </c>
      <c r="D21" s="195">
        <f>'[2]30'!D23</f>
        <v>0</v>
      </c>
      <c r="E21" s="195">
        <f>'[2]30'!E23</f>
        <v>0</v>
      </c>
      <c r="F21" s="15">
        <f t="shared" si="6"/>
        <v>72</v>
      </c>
      <c r="G21" s="194">
        <f>'[2]30'!H23</f>
        <v>35</v>
      </c>
      <c r="H21" s="195">
        <f>'[2]30'!I23</f>
        <v>0</v>
      </c>
      <c r="I21" s="195">
        <f>'[2]30'!J23</f>
        <v>0</v>
      </c>
      <c r="J21" s="195">
        <f>'[2]30'!K23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'[2]30'!B24</f>
        <v>42</v>
      </c>
      <c r="C22" s="195">
        <f>'[2]30'!C24</f>
        <v>30</v>
      </c>
      <c r="D22" s="195">
        <f>'[2]30'!D24</f>
        <v>0</v>
      </c>
      <c r="E22" s="195">
        <f>'[2]30'!E24</f>
        <v>0</v>
      </c>
      <c r="F22" s="15">
        <f t="shared" si="6"/>
        <v>72</v>
      </c>
      <c r="G22" s="194">
        <f>'[2]30'!H24</f>
        <v>35</v>
      </c>
      <c r="H22" s="195">
        <f>'[2]30'!I24</f>
        <v>0</v>
      </c>
      <c r="I22" s="195">
        <f>'[2]30'!J24</f>
        <v>0</v>
      </c>
      <c r="J22" s="195">
        <f>'[2]30'!K24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4">
        <f>'[2]30'!B25</f>
        <v>42</v>
      </c>
      <c r="C23" s="195">
        <f>'[2]30'!C25</f>
        <v>30</v>
      </c>
      <c r="D23" s="195">
        <f>'[2]30'!D25</f>
        <v>0</v>
      </c>
      <c r="E23" s="195">
        <f>'[2]30'!E25</f>
        <v>0</v>
      </c>
      <c r="F23" s="15">
        <f t="shared" si="6"/>
        <v>72</v>
      </c>
      <c r="G23" s="194">
        <f>'[2]30'!H25</f>
        <v>35</v>
      </c>
      <c r="H23" s="195">
        <f>'[2]30'!I25</f>
        <v>0</v>
      </c>
      <c r="I23" s="195">
        <f>'[2]30'!J25</f>
        <v>0</v>
      </c>
      <c r="J23" s="195">
        <f>'[2]30'!K25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4">
        <f>'[2]30'!B26</f>
        <v>42</v>
      </c>
      <c r="C24" s="195">
        <f>'[2]30'!C26</f>
        <v>30</v>
      </c>
      <c r="D24" s="195">
        <f>'[2]30'!D26</f>
        <v>0</v>
      </c>
      <c r="E24" s="195">
        <f>'[2]30'!E26</f>
        <v>0</v>
      </c>
      <c r="F24" s="15">
        <f t="shared" si="6"/>
        <v>72</v>
      </c>
      <c r="G24" s="194">
        <f>'[2]30'!H26</f>
        <v>34</v>
      </c>
      <c r="H24" s="195">
        <f>'[2]30'!I26</f>
        <v>0</v>
      </c>
      <c r="I24" s="195">
        <f>'[2]30'!J26</f>
        <v>0</v>
      </c>
      <c r="J24" s="195">
        <f>'[2]30'!K26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4">
        <f>'[2]30'!B27</f>
        <v>42</v>
      </c>
      <c r="C25" s="195">
        <f>'[2]30'!C27</f>
        <v>30</v>
      </c>
      <c r="D25" s="195">
        <f>'[2]30'!D27</f>
        <v>0</v>
      </c>
      <c r="E25" s="195">
        <f>'[2]30'!E27</f>
        <v>0</v>
      </c>
      <c r="F25" s="15">
        <f t="shared" si="6"/>
        <v>72</v>
      </c>
      <c r="G25" s="194">
        <f>'[2]30'!H27</f>
        <v>34</v>
      </c>
      <c r="H25" s="195">
        <f>'[2]30'!I27</f>
        <v>0</v>
      </c>
      <c r="I25" s="195">
        <f>'[2]30'!J27</f>
        <v>0</v>
      </c>
      <c r="J25" s="195">
        <f>'[2]30'!K27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4">
        <f>'[2]30'!B28</f>
        <v>42</v>
      </c>
      <c r="C26" s="195">
        <f>'[2]30'!C28</f>
        <v>30</v>
      </c>
      <c r="D26" s="195">
        <f>'[2]30'!D28</f>
        <v>0</v>
      </c>
      <c r="E26" s="195">
        <f>'[2]30'!E28</f>
        <v>0</v>
      </c>
      <c r="F26" s="15">
        <f t="shared" si="6"/>
        <v>72</v>
      </c>
      <c r="G26" s="194">
        <f>'[2]30'!H28</f>
        <v>34</v>
      </c>
      <c r="H26" s="195">
        <f>'[2]30'!I28</f>
        <v>0</v>
      </c>
      <c r="I26" s="195">
        <f>'[2]30'!J28</f>
        <v>0</v>
      </c>
      <c r="J26" s="195">
        <f>'[2]30'!K28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4">
        <f>'[2]30'!B29</f>
        <v>42</v>
      </c>
      <c r="C27" s="195">
        <f>'[2]30'!C29</f>
        <v>30</v>
      </c>
      <c r="D27" s="195">
        <f>'[2]30'!D29</f>
        <v>0</v>
      </c>
      <c r="E27" s="195">
        <f>'[2]30'!E29</f>
        <v>0</v>
      </c>
      <c r="F27" s="15">
        <f t="shared" si="6"/>
        <v>72</v>
      </c>
      <c r="G27" s="194">
        <f>'[2]30'!H29</f>
        <v>35</v>
      </c>
      <c r="H27" s="195">
        <f>'[2]30'!I29</f>
        <v>0</v>
      </c>
      <c r="I27" s="195">
        <f>'[2]30'!J29</f>
        <v>0</v>
      </c>
      <c r="J27" s="195">
        <f>'[2]30'!K29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'[2]30'!B30</f>
        <v>42</v>
      </c>
      <c r="C28" s="195">
        <f>'[2]30'!C30</f>
        <v>30</v>
      </c>
      <c r="D28" s="195">
        <f>'[2]30'!D30</f>
        <v>0</v>
      </c>
      <c r="E28" s="195">
        <f>'[2]30'!E30</f>
        <v>0</v>
      </c>
      <c r="F28" s="15">
        <f t="shared" si="6"/>
        <v>72</v>
      </c>
      <c r="G28" s="194">
        <f>'[2]30'!H30</f>
        <v>35</v>
      </c>
      <c r="H28" s="195">
        <f>'[2]30'!I30</f>
        <v>0</v>
      </c>
      <c r="I28" s="195">
        <f>'[2]30'!J30</f>
        <v>0</v>
      </c>
      <c r="J28" s="195">
        <f>'[2]30'!K30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'[2]30'!B31</f>
        <v>42</v>
      </c>
      <c r="C29" s="195">
        <f>'[2]30'!C31</f>
        <v>30</v>
      </c>
      <c r="D29" s="195">
        <f>'[2]30'!D31</f>
        <v>0</v>
      </c>
      <c r="E29" s="195">
        <f>'[2]30'!E31</f>
        <v>0</v>
      </c>
      <c r="F29" s="15">
        <f t="shared" si="6"/>
        <v>72</v>
      </c>
      <c r="G29" s="194">
        <f>'[2]30'!H31</f>
        <v>35</v>
      </c>
      <c r="H29" s="195">
        <f>'[2]30'!I31</f>
        <v>0</v>
      </c>
      <c r="I29" s="195">
        <f>'[2]30'!J31</f>
        <v>0</v>
      </c>
      <c r="J29" s="195">
        <f>'[2]30'!K31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'[2]30'!B32</f>
        <v>42</v>
      </c>
      <c r="C30" s="195">
        <f>'[2]30'!C32</f>
        <v>30</v>
      </c>
      <c r="D30" s="195">
        <f>'[2]30'!D32</f>
        <v>0</v>
      </c>
      <c r="E30" s="195">
        <f>'[2]30'!E32</f>
        <v>0</v>
      </c>
      <c r="F30" s="15">
        <f t="shared" si="6"/>
        <v>72</v>
      </c>
      <c r="G30" s="194">
        <f>'[2]30'!H32</f>
        <v>35</v>
      </c>
      <c r="H30" s="195">
        <f>'[2]30'!I32</f>
        <v>0</v>
      </c>
      <c r="I30" s="195">
        <f>'[2]30'!J32</f>
        <v>0</v>
      </c>
      <c r="J30" s="195">
        <f>'[2]30'!K32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'[2]30'!B33</f>
        <v>42</v>
      </c>
      <c r="C31" s="195">
        <f>'[2]30'!C33</f>
        <v>30</v>
      </c>
      <c r="D31" s="195">
        <f>'[2]30'!D33</f>
        <v>0</v>
      </c>
      <c r="E31" s="195">
        <f>'[2]30'!E33</f>
        <v>0</v>
      </c>
      <c r="F31" s="15">
        <f t="shared" si="6"/>
        <v>72</v>
      </c>
      <c r="G31" s="194">
        <f>'[2]30'!H33</f>
        <v>35</v>
      </c>
      <c r="H31" s="195">
        <f>'[2]30'!I33</f>
        <v>0</v>
      </c>
      <c r="I31" s="195">
        <f>'[2]30'!J33</f>
        <v>0</v>
      </c>
      <c r="J31" s="195">
        <f>'[2]30'!K33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4">
        <f>'[2]30'!B34</f>
        <v>42</v>
      </c>
      <c r="C32" s="195">
        <f>'[2]30'!C34</f>
        <v>30</v>
      </c>
      <c r="D32" s="195">
        <f>'[2]30'!D34</f>
        <v>0</v>
      </c>
      <c r="E32" s="195">
        <f>'[2]30'!E34</f>
        <v>0</v>
      </c>
      <c r="F32" s="15">
        <f t="shared" si="6"/>
        <v>72</v>
      </c>
      <c r="G32" s="194">
        <f>'[2]30'!H34</f>
        <v>35</v>
      </c>
      <c r="H32" s="195">
        <f>'[2]30'!I34</f>
        <v>0</v>
      </c>
      <c r="I32" s="195">
        <f>'[2]30'!J34</f>
        <v>0</v>
      </c>
      <c r="J32" s="195">
        <f>'[2]30'!K34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'[2]30'!B35</f>
        <v>42</v>
      </c>
      <c r="C33" s="195">
        <f>'[2]30'!C35</f>
        <v>30</v>
      </c>
      <c r="D33" s="195">
        <f>'[2]30'!D35</f>
        <v>0</v>
      </c>
      <c r="E33" s="195">
        <f>'[2]30'!E35</f>
        <v>0</v>
      </c>
      <c r="F33" s="15">
        <f t="shared" si="6"/>
        <v>72</v>
      </c>
      <c r="G33" s="194">
        <f>'[2]30'!H35</f>
        <v>35</v>
      </c>
      <c r="H33" s="195">
        <f>'[2]30'!I35</f>
        <v>0</v>
      </c>
      <c r="I33" s="195">
        <f>'[2]30'!J35</f>
        <v>0</v>
      </c>
      <c r="J33" s="195">
        <f>'[2]30'!K35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'[2]30'!B36</f>
        <v>42</v>
      </c>
      <c r="C34" s="195">
        <f>'[2]30'!C36</f>
        <v>30</v>
      </c>
      <c r="D34" s="195">
        <f>'[2]30'!D36</f>
        <v>0</v>
      </c>
      <c r="E34" s="195">
        <f>'[2]30'!E36</f>
        <v>0</v>
      </c>
      <c r="F34" s="15">
        <f t="shared" si="6"/>
        <v>72</v>
      </c>
      <c r="G34" s="194">
        <f>'[2]30'!H36</f>
        <v>35</v>
      </c>
      <c r="H34" s="195">
        <f>'[2]30'!I36</f>
        <v>0</v>
      </c>
      <c r="I34" s="195">
        <f>'[2]30'!J36</f>
        <v>0</v>
      </c>
      <c r="J34" s="195">
        <f>'[2]30'!K36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4">
        <f>'[2]30'!B37</f>
        <v>42</v>
      </c>
      <c r="C35" s="195">
        <f>'[2]30'!C37</f>
        <v>30</v>
      </c>
      <c r="D35" s="195">
        <f>'[2]30'!D37</f>
        <v>0</v>
      </c>
      <c r="E35" s="195">
        <f>'[2]30'!E37</f>
        <v>0</v>
      </c>
      <c r="F35" s="15">
        <f t="shared" si="6"/>
        <v>72</v>
      </c>
      <c r="G35" s="194">
        <f>'[2]30'!H37</f>
        <v>35</v>
      </c>
      <c r="H35" s="195">
        <f>'[2]30'!I37</f>
        <v>0</v>
      </c>
      <c r="I35" s="195">
        <f>'[2]30'!J37</f>
        <v>0</v>
      </c>
      <c r="J35" s="195">
        <f>'[2]30'!K37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4">
        <f>'[2]30'!B38</f>
        <v>42</v>
      </c>
      <c r="C36" s="195">
        <f>'[2]30'!C38</f>
        <v>30</v>
      </c>
      <c r="D36" s="195">
        <f>'[2]30'!D38</f>
        <v>0</v>
      </c>
      <c r="E36" s="195">
        <f>'[2]30'!E38</f>
        <v>0</v>
      </c>
      <c r="F36" s="15">
        <f t="shared" si="6"/>
        <v>72</v>
      </c>
      <c r="G36" s="194">
        <f>'[2]30'!H38</f>
        <v>35</v>
      </c>
      <c r="H36" s="195">
        <f>'[2]30'!I38</f>
        <v>0</v>
      </c>
      <c r="I36" s="195">
        <f>'[2]30'!J38</f>
        <v>0</v>
      </c>
      <c r="J36" s="195">
        <f>'[2]30'!K38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4">
        <f>'[2]30'!B39</f>
        <v>42</v>
      </c>
      <c r="C37" s="195">
        <f>'[2]30'!C39</f>
        <v>30</v>
      </c>
      <c r="D37" s="195">
        <f>'[2]30'!D39</f>
        <v>0</v>
      </c>
      <c r="E37" s="195">
        <f>'[2]30'!E39</f>
        <v>0</v>
      </c>
      <c r="F37" s="15">
        <f t="shared" si="6"/>
        <v>72</v>
      </c>
      <c r="G37" s="194">
        <f>'[2]30'!H39</f>
        <v>35</v>
      </c>
      <c r="H37" s="195">
        <f>'[2]30'!I39</f>
        <v>0</v>
      </c>
      <c r="I37" s="195">
        <f>'[2]30'!J39</f>
        <v>0</v>
      </c>
      <c r="J37" s="195">
        <f>'[2]30'!K39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'[2]30'!B40</f>
        <v>42</v>
      </c>
      <c r="C38" s="195">
        <f>'[2]30'!C40</f>
        <v>30</v>
      </c>
      <c r="D38" s="195">
        <f>'[2]30'!D40</f>
        <v>0</v>
      </c>
      <c r="E38" s="195">
        <f>'[2]30'!E40</f>
        <v>0</v>
      </c>
      <c r="F38" s="15">
        <f t="shared" si="6"/>
        <v>72</v>
      </c>
      <c r="G38" s="194">
        <f>'[2]30'!H40</f>
        <v>35</v>
      </c>
      <c r="H38" s="195">
        <f>'[2]30'!I40</f>
        <v>0</v>
      </c>
      <c r="I38" s="195">
        <f>'[2]30'!J40</f>
        <v>0</v>
      </c>
      <c r="J38" s="195">
        <f>'[2]30'!K40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'[2]30'!B41</f>
        <v>42</v>
      </c>
      <c r="C39" s="195">
        <f>'[2]30'!C41</f>
        <v>30</v>
      </c>
      <c r="D39" s="195">
        <f>'[2]30'!D41</f>
        <v>0</v>
      </c>
      <c r="E39" s="195">
        <f>'[2]30'!E41</f>
        <v>0</v>
      </c>
      <c r="F39" s="15">
        <f t="shared" si="6"/>
        <v>72</v>
      </c>
      <c r="G39" s="194">
        <f>'[2]30'!H41</f>
        <v>36</v>
      </c>
      <c r="H39" s="195">
        <f>'[2]30'!I41</f>
        <v>0</v>
      </c>
      <c r="I39" s="195">
        <f>'[2]30'!J41</f>
        <v>0</v>
      </c>
      <c r="J39" s="195">
        <f>'[2]30'!K41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94">
        <f>'[2]30'!B42</f>
        <v>42</v>
      </c>
      <c r="C40" s="195">
        <f>'[2]30'!C42</f>
        <v>30</v>
      </c>
      <c r="D40" s="195">
        <f>'[2]30'!D42</f>
        <v>0</v>
      </c>
      <c r="E40" s="195">
        <f>'[2]30'!E42</f>
        <v>0</v>
      </c>
      <c r="F40" s="15">
        <f t="shared" si="6"/>
        <v>72</v>
      </c>
      <c r="G40" s="194">
        <f>'[2]30'!H42</f>
        <v>38</v>
      </c>
      <c r="H40" s="195">
        <f>'[2]30'!I42</f>
        <v>0</v>
      </c>
      <c r="I40" s="195">
        <f>'[2]30'!J42</f>
        <v>0</v>
      </c>
      <c r="J40" s="195">
        <f>'[2]30'!K42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'[2]30'!B43</f>
        <v>42</v>
      </c>
      <c r="C41" s="195">
        <f>'[2]30'!C43</f>
        <v>30</v>
      </c>
      <c r="D41" s="195">
        <f>'[2]30'!D43</f>
        <v>0</v>
      </c>
      <c r="E41" s="195">
        <f>'[2]30'!E43</f>
        <v>0</v>
      </c>
      <c r="F41" s="15">
        <f t="shared" si="6"/>
        <v>72</v>
      </c>
      <c r="G41" s="194">
        <f>'[2]30'!H43</f>
        <v>38</v>
      </c>
      <c r="H41" s="195">
        <f>'[2]30'!I43</f>
        <v>0</v>
      </c>
      <c r="I41" s="195">
        <f>'[2]30'!J43</f>
        <v>0</v>
      </c>
      <c r="J41" s="195">
        <f>'[2]30'!K43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'[2]30'!B44</f>
        <v>42</v>
      </c>
      <c r="C42" s="195">
        <f>'[2]30'!C44</f>
        <v>30</v>
      </c>
      <c r="D42" s="195">
        <f>'[2]30'!D44</f>
        <v>0</v>
      </c>
      <c r="E42" s="195">
        <f>'[2]30'!E44</f>
        <v>0</v>
      </c>
      <c r="F42" s="15">
        <f t="shared" si="6"/>
        <v>72</v>
      </c>
      <c r="G42" s="194">
        <f>'[2]30'!H44</f>
        <v>38</v>
      </c>
      <c r="H42" s="195">
        <f>'[2]30'!I44</f>
        <v>0</v>
      </c>
      <c r="I42" s="195">
        <f>'[2]30'!J44</f>
        <v>0</v>
      </c>
      <c r="J42" s="195">
        <f>'[2]30'!K44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'[2]30'!B45</f>
        <v>42</v>
      </c>
      <c r="C43" s="195">
        <f>'[2]30'!C45</f>
        <v>30</v>
      </c>
      <c r="D43" s="195">
        <f>'[2]30'!D45</f>
        <v>0</v>
      </c>
      <c r="E43" s="195">
        <f>'[2]30'!E45</f>
        <v>0</v>
      </c>
      <c r="F43" s="15">
        <f t="shared" si="6"/>
        <v>72</v>
      </c>
      <c r="G43" s="194">
        <f>'[2]30'!H45</f>
        <v>38</v>
      </c>
      <c r="H43" s="195">
        <f>'[2]30'!I45</f>
        <v>0</v>
      </c>
      <c r="I43" s="195">
        <f>'[2]30'!J45</f>
        <v>0</v>
      </c>
      <c r="J43" s="195">
        <f>'[2]30'!K45</f>
        <v>0</v>
      </c>
      <c r="K43" s="15">
        <f t="shared" si="3"/>
        <v>38</v>
      </c>
      <c r="L43" s="18">
        <f>frq!C43</f>
        <v>1</v>
      </c>
      <c r="M43" s="124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194">
        <f>'[2]30'!B46</f>
        <v>42</v>
      </c>
      <c r="C44" s="195">
        <f>'[2]30'!C46</f>
        <v>30</v>
      </c>
      <c r="D44" s="195">
        <f>'[2]30'!D46</f>
        <v>0</v>
      </c>
      <c r="E44" s="195">
        <f>'[2]30'!E46</f>
        <v>0</v>
      </c>
      <c r="F44" s="15">
        <f t="shared" si="6"/>
        <v>72</v>
      </c>
      <c r="G44" s="194">
        <f>'[2]30'!H46</f>
        <v>38</v>
      </c>
      <c r="H44" s="195">
        <f>'[2]30'!I46</f>
        <v>0</v>
      </c>
      <c r="I44" s="195">
        <f>'[2]30'!J46</f>
        <v>0</v>
      </c>
      <c r="J44" s="195">
        <f>'[2]30'!K46</f>
        <v>0</v>
      </c>
      <c r="K44" s="15">
        <f t="shared" si="3"/>
        <v>38</v>
      </c>
      <c r="L44" s="18">
        <f>frq!C44</f>
        <v>1</v>
      </c>
      <c r="M44" s="124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194">
        <f>'[2]30'!B47</f>
        <v>42</v>
      </c>
      <c r="C45" s="195">
        <f>'[2]30'!C47</f>
        <v>30</v>
      </c>
      <c r="D45" s="195">
        <f>'[2]30'!D47</f>
        <v>0</v>
      </c>
      <c r="E45" s="195">
        <f>'[2]30'!E47</f>
        <v>0</v>
      </c>
      <c r="F45" s="15">
        <f t="shared" si="6"/>
        <v>72</v>
      </c>
      <c r="G45" s="194">
        <f>'[2]30'!H47</f>
        <v>38</v>
      </c>
      <c r="H45" s="195">
        <f>'[2]30'!I47</f>
        <v>0</v>
      </c>
      <c r="I45" s="195">
        <f>'[2]30'!J47</f>
        <v>0</v>
      </c>
      <c r="J45" s="195">
        <f>'[2]30'!K47</f>
        <v>0</v>
      </c>
      <c r="K45" s="15">
        <f t="shared" si="3"/>
        <v>38</v>
      </c>
      <c r="L45" s="18">
        <f>frq!C45</f>
        <v>1</v>
      </c>
      <c r="M45" s="124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194">
        <f>'[2]30'!B48</f>
        <v>42</v>
      </c>
      <c r="C46" s="195">
        <f>'[2]30'!C48</f>
        <v>30</v>
      </c>
      <c r="D46" s="195">
        <f>'[2]30'!D48</f>
        <v>0</v>
      </c>
      <c r="E46" s="195">
        <f>'[2]30'!E48</f>
        <v>0</v>
      </c>
      <c r="F46" s="15">
        <f t="shared" si="6"/>
        <v>72</v>
      </c>
      <c r="G46" s="194">
        <f>'[2]30'!H48</f>
        <v>38</v>
      </c>
      <c r="H46" s="195">
        <f>'[2]30'!I48</f>
        <v>0</v>
      </c>
      <c r="I46" s="195">
        <f>'[2]30'!J48</f>
        <v>0</v>
      </c>
      <c r="J46" s="195">
        <f>'[2]30'!K48</f>
        <v>0</v>
      </c>
      <c r="K46" s="15">
        <f t="shared" si="3"/>
        <v>38</v>
      </c>
      <c r="L46" s="18">
        <f>frq!C46</f>
        <v>1</v>
      </c>
      <c r="M46" s="124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194">
        <f>'[2]30'!B49</f>
        <v>42</v>
      </c>
      <c r="C47" s="195">
        <f>'[2]30'!C49</f>
        <v>30</v>
      </c>
      <c r="D47" s="195">
        <f>'[2]30'!D49</f>
        <v>0</v>
      </c>
      <c r="E47" s="195">
        <f>'[2]30'!E49</f>
        <v>0</v>
      </c>
      <c r="F47" s="15">
        <f t="shared" si="6"/>
        <v>72</v>
      </c>
      <c r="G47" s="194">
        <f>'[2]30'!H49</f>
        <v>38</v>
      </c>
      <c r="H47" s="195">
        <f>'[2]30'!I49</f>
        <v>0</v>
      </c>
      <c r="I47" s="195">
        <f>'[2]30'!J49</f>
        <v>0</v>
      </c>
      <c r="J47" s="195">
        <f>'[2]30'!K49</f>
        <v>0</v>
      </c>
      <c r="K47" s="15">
        <f t="shared" si="3"/>
        <v>38</v>
      </c>
      <c r="L47" s="18">
        <f>frq!C47</f>
        <v>1</v>
      </c>
      <c r="M47" s="124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194">
        <f>'[2]30'!B50</f>
        <v>42</v>
      </c>
      <c r="C48" s="195">
        <f>'[2]30'!C50</f>
        <v>30</v>
      </c>
      <c r="D48" s="195">
        <f>'[2]30'!D50</f>
        <v>0</v>
      </c>
      <c r="E48" s="195">
        <f>'[2]30'!E50</f>
        <v>0</v>
      </c>
      <c r="F48" s="15">
        <f t="shared" si="6"/>
        <v>72</v>
      </c>
      <c r="G48" s="194">
        <f>'[2]30'!H50</f>
        <v>38</v>
      </c>
      <c r="H48" s="195">
        <f>'[2]30'!I50</f>
        <v>0</v>
      </c>
      <c r="I48" s="195">
        <f>'[2]30'!J50</f>
        <v>0</v>
      </c>
      <c r="J48" s="195">
        <f>'[2]30'!K50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'[2]30'!B51</f>
        <v>42</v>
      </c>
      <c r="C49" s="195">
        <f>'[2]30'!C51</f>
        <v>30</v>
      </c>
      <c r="D49" s="195">
        <f>'[2]30'!D51</f>
        <v>0</v>
      </c>
      <c r="E49" s="195">
        <f>'[2]30'!E51</f>
        <v>0</v>
      </c>
      <c r="F49" s="15">
        <f t="shared" si="6"/>
        <v>72</v>
      </c>
      <c r="G49" s="194">
        <f>'[2]30'!H51</f>
        <v>38</v>
      </c>
      <c r="H49" s="195">
        <f>'[2]30'!I51</f>
        <v>0</v>
      </c>
      <c r="I49" s="195">
        <f>'[2]30'!J51</f>
        <v>0</v>
      </c>
      <c r="J49" s="195">
        <f>'[2]30'!K51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'[2]30'!B52</f>
        <v>42</v>
      </c>
      <c r="C50" s="195">
        <f>'[2]30'!C52</f>
        <v>30</v>
      </c>
      <c r="D50" s="195">
        <f>'[2]30'!D52</f>
        <v>0</v>
      </c>
      <c r="E50" s="195">
        <f>'[2]30'!E52</f>
        <v>0</v>
      </c>
      <c r="F50" s="15">
        <f t="shared" si="6"/>
        <v>72</v>
      </c>
      <c r="G50" s="194">
        <f>'[2]30'!H52</f>
        <v>38</v>
      </c>
      <c r="H50" s="195">
        <f>'[2]30'!I52</f>
        <v>0</v>
      </c>
      <c r="I50" s="195">
        <f>'[2]30'!J52</f>
        <v>0</v>
      </c>
      <c r="J50" s="195">
        <f>'[2]30'!K52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'[2]30'!B53</f>
        <v>42</v>
      </c>
      <c r="C51" s="195">
        <f>'[2]30'!C53</f>
        <v>30</v>
      </c>
      <c r="D51" s="195">
        <f>'[2]30'!D53</f>
        <v>0</v>
      </c>
      <c r="E51" s="195">
        <f>'[2]30'!E53</f>
        <v>0</v>
      </c>
      <c r="F51" s="15">
        <f t="shared" si="6"/>
        <v>72</v>
      </c>
      <c r="G51" s="194">
        <f>'[2]30'!H53</f>
        <v>37.53</v>
      </c>
      <c r="H51" s="195">
        <f>'[2]30'!I53</f>
        <v>0</v>
      </c>
      <c r="I51" s="195">
        <f>'[2]30'!J53</f>
        <v>0</v>
      </c>
      <c r="J51" s="195">
        <f>'[2]30'!K53</f>
        <v>0</v>
      </c>
      <c r="K51" s="15">
        <f t="shared" si="3"/>
        <v>37.53</v>
      </c>
      <c r="L51" s="18">
        <f>frq!C51</f>
        <v>1</v>
      </c>
      <c r="M51" s="124">
        <f t="shared" si="4"/>
        <v>37.130000000000003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37.130000000000003</v>
      </c>
      <c r="R51" s="18">
        <v>0.4</v>
      </c>
    </row>
    <row r="52" spans="1:18">
      <c r="A52" s="8" t="s">
        <v>94</v>
      </c>
      <c r="B52" s="194">
        <f>'[2]30'!B54</f>
        <v>42</v>
      </c>
      <c r="C52" s="195">
        <f>'[2]30'!C54</f>
        <v>30</v>
      </c>
      <c r="D52" s="195">
        <f>'[2]30'!D54</f>
        <v>0</v>
      </c>
      <c r="E52" s="195">
        <f>'[2]30'!E54</f>
        <v>0</v>
      </c>
      <c r="F52" s="15">
        <f t="shared" si="6"/>
        <v>72</v>
      </c>
      <c r="G52" s="194">
        <f>'[2]30'!H54</f>
        <v>37.53</v>
      </c>
      <c r="H52" s="195">
        <f>'[2]30'!I54</f>
        <v>0</v>
      </c>
      <c r="I52" s="195">
        <f>'[2]30'!J54</f>
        <v>0</v>
      </c>
      <c r="J52" s="195">
        <f>'[2]30'!K54</f>
        <v>0</v>
      </c>
      <c r="K52" s="15">
        <f t="shared" si="3"/>
        <v>37.53</v>
      </c>
      <c r="L52" s="18">
        <f>frq!C52</f>
        <v>1</v>
      </c>
      <c r="M52" s="124">
        <f t="shared" si="4"/>
        <v>37.130000000000003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37.130000000000003</v>
      </c>
      <c r="R52" s="18">
        <v>0.4</v>
      </c>
    </row>
    <row r="53" spans="1:18">
      <c r="A53" s="8" t="s">
        <v>95</v>
      </c>
      <c r="B53" s="194">
        <f>'[2]30'!B55</f>
        <v>42</v>
      </c>
      <c r="C53" s="195">
        <f>'[2]30'!C55</f>
        <v>30</v>
      </c>
      <c r="D53" s="195">
        <f>'[2]30'!D55</f>
        <v>0</v>
      </c>
      <c r="E53" s="195">
        <f>'[2]30'!E55</f>
        <v>0</v>
      </c>
      <c r="F53" s="15">
        <f t="shared" si="6"/>
        <v>72</v>
      </c>
      <c r="G53" s="194">
        <f>'[2]30'!H55</f>
        <v>38</v>
      </c>
      <c r="H53" s="195">
        <f>'[2]30'!I55</f>
        <v>0</v>
      </c>
      <c r="I53" s="195">
        <f>'[2]30'!J55</f>
        <v>0</v>
      </c>
      <c r="J53" s="195">
        <f>'[2]30'!K55</f>
        <v>0</v>
      </c>
      <c r="K53" s="15">
        <f t="shared" si="3"/>
        <v>38</v>
      </c>
      <c r="L53" s="18">
        <f>frq!C53</f>
        <v>1</v>
      </c>
      <c r="M53" s="124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194">
        <f>'[2]30'!B56</f>
        <v>42</v>
      </c>
      <c r="C54" s="195">
        <f>'[2]30'!C56</f>
        <v>30</v>
      </c>
      <c r="D54" s="195">
        <f>'[2]30'!D56</f>
        <v>0</v>
      </c>
      <c r="E54" s="195">
        <f>'[2]30'!E56</f>
        <v>0</v>
      </c>
      <c r="F54" s="15">
        <f t="shared" si="6"/>
        <v>72</v>
      </c>
      <c r="G54" s="194">
        <f>'[2]30'!H56</f>
        <v>38</v>
      </c>
      <c r="H54" s="195">
        <f>'[2]30'!I56</f>
        <v>0</v>
      </c>
      <c r="I54" s="195">
        <f>'[2]30'!J56</f>
        <v>0</v>
      </c>
      <c r="J54" s="195">
        <f>'[2]30'!K56</f>
        <v>0</v>
      </c>
      <c r="K54" s="15">
        <f t="shared" si="3"/>
        <v>38</v>
      </c>
      <c r="L54" s="18">
        <f>frq!C54</f>
        <v>1</v>
      </c>
      <c r="M54" s="124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194">
        <f>'[2]30'!B57</f>
        <v>42</v>
      </c>
      <c r="C55" s="195">
        <f>'[2]30'!C57</f>
        <v>30</v>
      </c>
      <c r="D55" s="195">
        <f>'[2]30'!D57</f>
        <v>0</v>
      </c>
      <c r="E55" s="195">
        <f>'[2]30'!E57</f>
        <v>0</v>
      </c>
      <c r="F55" s="15">
        <f t="shared" si="6"/>
        <v>72</v>
      </c>
      <c r="G55" s="194">
        <f>'[2]30'!H57</f>
        <v>38</v>
      </c>
      <c r="H55" s="195">
        <f>'[2]30'!I57</f>
        <v>0</v>
      </c>
      <c r="I55" s="195">
        <f>'[2]30'!J57</f>
        <v>0</v>
      </c>
      <c r="J55" s="195">
        <f>'[2]30'!K57</f>
        <v>0</v>
      </c>
      <c r="K55" s="15">
        <f t="shared" si="3"/>
        <v>38</v>
      </c>
      <c r="L55" s="18">
        <f>frq!C55</f>
        <v>1</v>
      </c>
      <c r="M55" s="124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194">
        <f>'[2]30'!B58</f>
        <v>42</v>
      </c>
      <c r="C56" s="195">
        <f>'[2]30'!C58</f>
        <v>30</v>
      </c>
      <c r="D56" s="195">
        <f>'[2]30'!D58</f>
        <v>0</v>
      </c>
      <c r="E56" s="195">
        <f>'[2]30'!E58</f>
        <v>0</v>
      </c>
      <c r="F56" s="15">
        <f t="shared" si="6"/>
        <v>72</v>
      </c>
      <c r="G56" s="194">
        <f>'[2]30'!H58</f>
        <v>38</v>
      </c>
      <c r="H56" s="195">
        <f>'[2]30'!I58</f>
        <v>0</v>
      </c>
      <c r="I56" s="195">
        <f>'[2]30'!J58</f>
        <v>0</v>
      </c>
      <c r="J56" s="195">
        <f>'[2]30'!K58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'[2]30'!B59</f>
        <v>42</v>
      </c>
      <c r="C57" s="195">
        <f>'[2]30'!C59</f>
        <v>30</v>
      </c>
      <c r="D57" s="195">
        <f>'[2]30'!D59</f>
        <v>0</v>
      </c>
      <c r="E57" s="195">
        <f>'[2]30'!E59</f>
        <v>0</v>
      </c>
      <c r="F57" s="15">
        <f t="shared" si="6"/>
        <v>72</v>
      </c>
      <c r="G57" s="194">
        <f>'[2]30'!H59</f>
        <v>38</v>
      </c>
      <c r="H57" s="195">
        <f>'[2]30'!I59</f>
        <v>0</v>
      </c>
      <c r="I57" s="195">
        <f>'[2]30'!J59</f>
        <v>0</v>
      </c>
      <c r="J57" s="195">
        <f>'[2]30'!K59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'[2]30'!B60</f>
        <v>42</v>
      </c>
      <c r="C58" s="195">
        <f>'[2]30'!C60</f>
        <v>30</v>
      </c>
      <c r="D58" s="195">
        <f>'[2]30'!D60</f>
        <v>0</v>
      </c>
      <c r="E58" s="195">
        <f>'[2]30'!E60</f>
        <v>0</v>
      </c>
      <c r="F58" s="15">
        <f t="shared" si="6"/>
        <v>72</v>
      </c>
      <c r="G58" s="194">
        <f>'[2]30'!H60</f>
        <v>37</v>
      </c>
      <c r="H58" s="195">
        <f>'[2]30'!I60</f>
        <v>0</v>
      </c>
      <c r="I58" s="195">
        <f>'[2]30'!J60</f>
        <v>0</v>
      </c>
      <c r="J58" s="195">
        <f>'[2]30'!K60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'[2]30'!B61</f>
        <v>42</v>
      </c>
      <c r="C59" s="195">
        <f>'[2]30'!C61</f>
        <v>30</v>
      </c>
      <c r="D59" s="195">
        <f>'[2]30'!D61</f>
        <v>0</v>
      </c>
      <c r="E59" s="195">
        <f>'[2]30'!E61</f>
        <v>0</v>
      </c>
      <c r="F59" s="15">
        <f t="shared" si="6"/>
        <v>72</v>
      </c>
      <c r="G59" s="194">
        <f>'[2]30'!H61</f>
        <v>37</v>
      </c>
      <c r="H59" s="195">
        <f>'[2]30'!I61</f>
        <v>0</v>
      </c>
      <c r="I59" s="195">
        <f>'[2]30'!J61</f>
        <v>0</v>
      </c>
      <c r="J59" s="195">
        <f>'[2]30'!K61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'[2]30'!B62</f>
        <v>42</v>
      </c>
      <c r="C60" s="195">
        <f>'[2]30'!C62</f>
        <v>30</v>
      </c>
      <c r="D60" s="195">
        <f>'[2]30'!D62</f>
        <v>0</v>
      </c>
      <c r="E60" s="195">
        <f>'[2]30'!E62</f>
        <v>0</v>
      </c>
      <c r="F60" s="15">
        <f t="shared" si="6"/>
        <v>72</v>
      </c>
      <c r="G60" s="194">
        <f>'[2]30'!H62</f>
        <v>37</v>
      </c>
      <c r="H60" s="195">
        <f>'[2]30'!I62</f>
        <v>0</v>
      </c>
      <c r="I60" s="195">
        <f>'[2]30'!J62</f>
        <v>0</v>
      </c>
      <c r="J60" s="195">
        <f>'[2]30'!K62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'[2]30'!B63</f>
        <v>42</v>
      </c>
      <c r="C61" s="195">
        <f>'[2]30'!C63</f>
        <v>30</v>
      </c>
      <c r="D61" s="195">
        <f>'[2]30'!D63</f>
        <v>0</v>
      </c>
      <c r="E61" s="195">
        <f>'[2]30'!E63</f>
        <v>0</v>
      </c>
      <c r="F61" s="15">
        <f t="shared" si="6"/>
        <v>72</v>
      </c>
      <c r="G61" s="194">
        <f>'[2]30'!H63</f>
        <v>37</v>
      </c>
      <c r="H61" s="195">
        <f>'[2]30'!I63</f>
        <v>0</v>
      </c>
      <c r="I61" s="195">
        <f>'[2]30'!J63</f>
        <v>0</v>
      </c>
      <c r="J61" s="195">
        <f>'[2]30'!K63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'[2]30'!B64</f>
        <v>42</v>
      </c>
      <c r="C62" s="195">
        <f>'[2]30'!C64</f>
        <v>30</v>
      </c>
      <c r="D62" s="195">
        <f>'[2]30'!D64</f>
        <v>0</v>
      </c>
      <c r="E62" s="195">
        <f>'[2]30'!E64</f>
        <v>0</v>
      </c>
      <c r="F62" s="15">
        <f t="shared" si="6"/>
        <v>72</v>
      </c>
      <c r="G62" s="194">
        <f>'[2]30'!H64</f>
        <v>37</v>
      </c>
      <c r="H62" s="195">
        <f>'[2]30'!I64</f>
        <v>0</v>
      </c>
      <c r="I62" s="195">
        <f>'[2]30'!J64</f>
        <v>0</v>
      </c>
      <c r="J62" s="195">
        <f>'[2]30'!K64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'[2]30'!B65</f>
        <v>42</v>
      </c>
      <c r="C63" s="195">
        <f>'[2]30'!C65</f>
        <v>30</v>
      </c>
      <c r="D63" s="195">
        <f>'[2]30'!D65</f>
        <v>0</v>
      </c>
      <c r="E63" s="195">
        <f>'[2]30'!E65</f>
        <v>0</v>
      </c>
      <c r="F63" s="15">
        <f t="shared" si="6"/>
        <v>72</v>
      </c>
      <c r="G63" s="194">
        <f>'[2]30'!H65</f>
        <v>37</v>
      </c>
      <c r="H63" s="195">
        <f>'[2]30'!I65</f>
        <v>0</v>
      </c>
      <c r="I63" s="195">
        <f>'[2]30'!J65</f>
        <v>0</v>
      </c>
      <c r="J63" s="195">
        <f>'[2]30'!K65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'[2]30'!B66</f>
        <v>42</v>
      </c>
      <c r="C64" s="195">
        <f>'[2]30'!C66</f>
        <v>30</v>
      </c>
      <c r="D64" s="195">
        <f>'[2]30'!D66</f>
        <v>0</v>
      </c>
      <c r="E64" s="195">
        <f>'[2]30'!E66</f>
        <v>0</v>
      </c>
      <c r="F64" s="15">
        <f t="shared" si="6"/>
        <v>72</v>
      </c>
      <c r="G64" s="194">
        <f>'[2]30'!H66</f>
        <v>37</v>
      </c>
      <c r="H64" s="195">
        <f>'[2]30'!I66</f>
        <v>0</v>
      </c>
      <c r="I64" s="195">
        <f>'[2]30'!J66</f>
        <v>0</v>
      </c>
      <c r="J64" s="195">
        <f>'[2]30'!K66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'[2]30'!B67</f>
        <v>42</v>
      </c>
      <c r="C65" s="195">
        <f>'[2]30'!C67</f>
        <v>30</v>
      </c>
      <c r="D65" s="195">
        <f>'[2]30'!D67</f>
        <v>0</v>
      </c>
      <c r="E65" s="195">
        <f>'[2]30'!E67</f>
        <v>0</v>
      </c>
      <c r="F65" s="15">
        <f t="shared" si="6"/>
        <v>72</v>
      </c>
      <c r="G65" s="194">
        <f>'[2]30'!H67</f>
        <v>37</v>
      </c>
      <c r="H65" s="195">
        <f>'[2]30'!I67</f>
        <v>0</v>
      </c>
      <c r="I65" s="195">
        <f>'[2]30'!J67</f>
        <v>0</v>
      </c>
      <c r="J65" s="195">
        <f>'[2]30'!K67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'[2]30'!B68</f>
        <v>42</v>
      </c>
      <c r="C66" s="195">
        <f>'[2]30'!C68</f>
        <v>30</v>
      </c>
      <c r="D66" s="195">
        <f>'[2]30'!D68</f>
        <v>0</v>
      </c>
      <c r="E66" s="195">
        <f>'[2]30'!E68</f>
        <v>0</v>
      </c>
      <c r="F66" s="15">
        <f t="shared" si="6"/>
        <v>72</v>
      </c>
      <c r="G66" s="194">
        <f>'[2]30'!H68</f>
        <v>37</v>
      </c>
      <c r="H66" s="195">
        <f>'[2]30'!I68</f>
        <v>0</v>
      </c>
      <c r="I66" s="195">
        <f>'[2]30'!J68</f>
        <v>0</v>
      </c>
      <c r="J66" s="195">
        <f>'[2]30'!K68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'[2]30'!B69</f>
        <v>42</v>
      </c>
      <c r="C67" s="195">
        <f>'[2]30'!C69</f>
        <v>30</v>
      </c>
      <c r="D67" s="195">
        <f>'[2]30'!D69</f>
        <v>0</v>
      </c>
      <c r="E67" s="195">
        <f>'[2]30'!E69</f>
        <v>0</v>
      </c>
      <c r="F67" s="15">
        <f t="shared" si="6"/>
        <v>72</v>
      </c>
      <c r="G67" s="194">
        <f>'[2]30'!H69</f>
        <v>37</v>
      </c>
      <c r="H67" s="195">
        <f>'[2]30'!I69</f>
        <v>0</v>
      </c>
      <c r="I67" s="195">
        <f>'[2]30'!J69</f>
        <v>0</v>
      </c>
      <c r="J67" s="195">
        <f>'[2]30'!K69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'[2]30'!B70</f>
        <v>42</v>
      </c>
      <c r="C68" s="195">
        <f>'[2]30'!C70</f>
        <v>30</v>
      </c>
      <c r="D68" s="195">
        <f>'[2]30'!D70</f>
        <v>0</v>
      </c>
      <c r="E68" s="195">
        <f>'[2]30'!E70</f>
        <v>0</v>
      </c>
      <c r="F68" s="15">
        <f t="shared" si="6"/>
        <v>72</v>
      </c>
      <c r="G68" s="194">
        <f>'[2]30'!H70</f>
        <v>37</v>
      </c>
      <c r="H68" s="195">
        <f>'[2]30'!I70</f>
        <v>0</v>
      </c>
      <c r="I68" s="195">
        <f>'[2]30'!J70</f>
        <v>0</v>
      </c>
      <c r="J68" s="195">
        <f>'[2]30'!K70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'[2]30'!B71</f>
        <v>42</v>
      </c>
      <c r="C69" s="195">
        <f>'[2]30'!C71</f>
        <v>30</v>
      </c>
      <c r="D69" s="195">
        <f>'[2]30'!D71</f>
        <v>0</v>
      </c>
      <c r="E69" s="195">
        <f>'[2]30'!E71</f>
        <v>0</v>
      </c>
      <c r="F69" s="15">
        <f t="shared" ref="F69:F98" si="16">SUM(B69:E69)</f>
        <v>72</v>
      </c>
      <c r="G69" s="194">
        <f>'[2]30'!H71</f>
        <v>37</v>
      </c>
      <c r="H69" s="195">
        <f>'[2]30'!I71</f>
        <v>0</v>
      </c>
      <c r="I69" s="195">
        <f>'[2]30'!J71</f>
        <v>0</v>
      </c>
      <c r="J69" s="195">
        <f>'[2]30'!K71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'[2]30'!B72</f>
        <v>42</v>
      </c>
      <c r="C70" s="195">
        <f>'[2]30'!C72</f>
        <v>30</v>
      </c>
      <c r="D70" s="195">
        <f>'[2]30'!D72</f>
        <v>0</v>
      </c>
      <c r="E70" s="195">
        <f>'[2]30'!E72</f>
        <v>0</v>
      </c>
      <c r="F70" s="15">
        <f t="shared" si="16"/>
        <v>72</v>
      </c>
      <c r="G70" s="194">
        <f>'[2]30'!H72</f>
        <v>37</v>
      </c>
      <c r="H70" s="195">
        <f>'[2]30'!I72</f>
        <v>0</v>
      </c>
      <c r="I70" s="195">
        <f>'[2]30'!J72</f>
        <v>0</v>
      </c>
      <c r="J70" s="195">
        <f>'[2]30'!K72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'[2]30'!B73</f>
        <v>42</v>
      </c>
      <c r="C71" s="195">
        <f>'[2]30'!C73</f>
        <v>30</v>
      </c>
      <c r="D71" s="195">
        <f>'[2]30'!D73</f>
        <v>0</v>
      </c>
      <c r="E71" s="195">
        <f>'[2]30'!E73</f>
        <v>0</v>
      </c>
      <c r="F71" s="15">
        <f t="shared" si="16"/>
        <v>72</v>
      </c>
      <c r="G71" s="194">
        <f>'[2]30'!H73</f>
        <v>37</v>
      </c>
      <c r="H71" s="195">
        <f>'[2]30'!I73</f>
        <v>0</v>
      </c>
      <c r="I71" s="195">
        <f>'[2]30'!J73</f>
        <v>0</v>
      </c>
      <c r="J71" s="195">
        <f>'[2]30'!K73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'[2]30'!B74</f>
        <v>42</v>
      </c>
      <c r="C72" s="195">
        <f>'[2]30'!C74</f>
        <v>30</v>
      </c>
      <c r="D72" s="195">
        <f>'[2]30'!D74</f>
        <v>0</v>
      </c>
      <c r="E72" s="195">
        <f>'[2]30'!E74</f>
        <v>0</v>
      </c>
      <c r="F72" s="15">
        <f t="shared" si="16"/>
        <v>72</v>
      </c>
      <c r="G72" s="194">
        <f>'[2]30'!H74</f>
        <v>37</v>
      </c>
      <c r="H72" s="195">
        <f>'[2]30'!I74</f>
        <v>0</v>
      </c>
      <c r="I72" s="195">
        <f>'[2]30'!J74</f>
        <v>0</v>
      </c>
      <c r="J72" s="195">
        <f>'[2]30'!K74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'[2]30'!B75</f>
        <v>42</v>
      </c>
      <c r="C73" s="195">
        <f>'[2]30'!C75</f>
        <v>30</v>
      </c>
      <c r="D73" s="195">
        <f>'[2]30'!D75</f>
        <v>0</v>
      </c>
      <c r="E73" s="195">
        <f>'[2]30'!E75</f>
        <v>0</v>
      </c>
      <c r="F73" s="15">
        <f t="shared" si="16"/>
        <v>72</v>
      </c>
      <c r="G73" s="194">
        <f>'[2]30'!H75</f>
        <v>37</v>
      </c>
      <c r="H73" s="195">
        <f>'[2]30'!I75</f>
        <v>0</v>
      </c>
      <c r="I73" s="195">
        <f>'[2]30'!J75</f>
        <v>0</v>
      </c>
      <c r="J73" s="195">
        <f>'[2]30'!K75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'[2]30'!B76</f>
        <v>42</v>
      </c>
      <c r="C74" s="195">
        <f>'[2]30'!C76</f>
        <v>30</v>
      </c>
      <c r="D74" s="195">
        <f>'[2]30'!D76</f>
        <v>0</v>
      </c>
      <c r="E74" s="195">
        <f>'[2]30'!E76</f>
        <v>0</v>
      </c>
      <c r="F74" s="15">
        <f t="shared" si="16"/>
        <v>72</v>
      </c>
      <c r="G74" s="194">
        <f>'[2]30'!H76</f>
        <v>37</v>
      </c>
      <c r="H74" s="195">
        <f>'[2]30'!I76</f>
        <v>0</v>
      </c>
      <c r="I74" s="195">
        <f>'[2]30'!J76</f>
        <v>0</v>
      </c>
      <c r="J74" s="195">
        <f>'[2]30'!K76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'[2]30'!B77</f>
        <v>42</v>
      </c>
      <c r="C75" s="195">
        <f>'[2]30'!C77</f>
        <v>30</v>
      </c>
      <c r="D75" s="195">
        <f>'[2]30'!D77</f>
        <v>0</v>
      </c>
      <c r="E75" s="195">
        <f>'[2]30'!E77</f>
        <v>0</v>
      </c>
      <c r="F75" s="15">
        <f t="shared" si="16"/>
        <v>72</v>
      </c>
      <c r="G75" s="194">
        <f>'[2]30'!H77</f>
        <v>37</v>
      </c>
      <c r="H75" s="195">
        <f>'[2]30'!I77</f>
        <v>0</v>
      </c>
      <c r="I75" s="195">
        <f>'[2]30'!J77</f>
        <v>0</v>
      </c>
      <c r="J75" s="195">
        <f>'[2]30'!K77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'[2]30'!B78</f>
        <v>42</v>
      </c>
      <c r="C76" s="195">
        <f>'[2]30'!C78</f>
        <v>30</v>
      </c>
      <c r="D76" s="195">
        <f>'[2]30'!D78</f>
        <v>0</v>
      </c>
      <c r="E76" s="195">
        <f>'[2]30'!E78</f>
        <v>0</v>
      </c>
      <c r="F76" s="15">
        <f t="shared" si="16"/>
        <v>72</v>
      </c>
      <c r="G76" s="194">
        <f>'[2]30'!H78</f>
        <v>35</v>
      </c>
      <c r="H76" s="195">
        <f>'[2]30'!I78</f>
        <v>0</v>
      </c>
      <c r="I76" s="195">
        <f>'[2]30'!J78</f>
        <v>0</v>
      </c>
      <c r="J76" s="195">
        <f>'[2]30'!K78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4">
        <f>'[2]30'!B79</f>
        <v>42</v>
      </c>
      <c r="C77" s="195">
        <f>'[2]30'!C79</f>
        <v>30</v>
      </c>
      <c r="D77" s="195">
        <f>'[2]30'!D79</f>
        <v>0</v>
      </c>
      <c r="E77" s="195">
        <f>'[2]30'!E79</f>
        <v>0</v>
      </c>
      <c r="F77" s="15">
        <f t="shared" si="16"/>
        <v>72</v>
      </c>
      <c r="G77" s="194">
        <f>'[2]30'!H79</f>
        <v>35</v>
      </c>
      <c r="H77" s="195">
        <f>'[2]30'!I79</f>
        <v>0</v>
      </c>
      <c r="I77" s="195">
        <f>'[2]30'!J79</f>
        <v>0</v>
      </c>
      <c r="J77" s="195">
        <f>'[2]30'!K79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4">
        <f>'[2]30'!B80</f>
        <v>42</v>
      </c>
      <c r="C78" s="195">
        <f>'[2]30'!C80</f>
        <v>30</v>
      </c>
      <c r="D78" s="195">
        <f>'[2]30'!D80</f>
        <v>0</v>
      </c>
      <c r="E78" s="195">
        <f>'[2]30'!E80</f>
        <v>0</v>
      </c>
      <c r="F78" s="15">
        <f t="shared" si="16"/>
        <v>72</v>
      </c>
      <c r="G78" s="194">
        <f>'[2]30'!H80</f>
        <v>35</v>
      </c>
      <c r="H78" s="195">
        <f>'[2]30'!I80</f>
        <v>0</v>
      </c>
      <c r="I78" s="195">
        <f>'[2]30'!J80</f>
        <v>0</v>
      </c>
      <c r="J78" s="195">
        <f>'[2]30'!K80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4">
        <f>'[2]30'!B81</f>
        <v>42</v>
      </c>
      <c r="C79" s="195">
        <f>'[2]30'!C81</f>
        <v>30</v>
      </c>
      <c r="D79" s="195">
        <f>'[2]30'!D81</f>
        <v>0</v>
      </c>
      <c r="E79" s="195">
        <f>'[2]30'!E81</f>
        <v>0</v>
      </c>
      <c r="F79" s="15">
        <f t="shared" si="16"/>
        <v>72</v>
      </c>
      <c r="G79" s="194">
        <f>'[2]30'!H81</f>
        <v>35</v>
      </c>
      <c r="H79" s="195">
        <f>'[2]30'!I81</f>
        <v>0</v>
      </c>
      <c r="I79" s="195">
        <f>'[2]30'!J81</f>
        <v>0</v>
      </c>
      <c r="J79" s="195">
        <f>'[2]30'!K81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4">
        <f>'[2]30'!B82</f>
        <v>42</v>
      </c>
      <c r="C80" s="195">
        <f>'[2]30'!C82</f>
        <v>30</v>
      </c>
      <c r="D80" s="195">
        <f>'[2]30'!D82</f>
        <v>0</v>
      </c>
      <c r="E80" s="195">
        <f>'[2]30'!E82</f>
        <v>0</v>
      </c>
      <c r="F80" s="15">
        <f t="shared" si="16"/>
        <v>72</v>
      </c>
      <c r="G80" s="194">
        <f>'[2]30'!H82</f>
        <v>35</v>
      </c>
      <c r="H80" s="195">
        <f>'[2]30'!I82</f>
        <v>0</v>
      </c>
      <c r="I80" s="195">
        <f>'[2]30'!J82</f>
        <v>0</v>
      </c>
      <c r="J80" s="195">
        <f>'[2]30'!K82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4">
        <f>'[2]30'!B83</f>
        <v>42</v>
      </c>
      <c r="C81" s="195">
        <f>'[2]30'!C83</f>
        <v>30</v>
      </c>
      <c r="D81" s="195">
        <f>'[2]30'!D83</f>
        <v>0</v>
      </c>
      <c r="E81" s="195">
        <f>'[2]30'!E83</f>
        <v>0</v>
      </c>
      <c r="F81" s="15">
        <f t="shared" si="16"/>
        <v>72</v>
      </c>
      <c r="G81" s="194">
        <f>'[2]30'!H83</f>
        <v>35</v>
      </c>
      <c r="H81" s="195">
        <f>'[2]30'!I83</f>
        <v>0</v>
      </c>
      <c r="I81" s="195">
        <f>'[2]30'!J83</f>
        <v>0</v>
      </c>
      <c r="J81" s="195">
        <f>'[2]30'!K83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4">
        <f>'[2]30'!B84</f>
        <v>42</v>
      </c>
      <c r="C82" s="195">
        <f>'[2]30'!C84</f>
        <v>30</v>
      </c>
      <c r="D82" s="195">
        <f>'[2]30'!D84</f>
        <v>0</v>
      </c>
      <c r="E82" s="195">
        <f>'[2]30'!E84</f>
        <v>0</v>
      </c>
      <c r="F82" s="15">
        <f t="shared" si="16"/>
        <v>72</v>
      </c>
      <c r="G82" s="194">
        <f>'[2]30'!H84</f>
        <v>35</v>
      </c>
      <c r="H82" s="195">
        <f>'[2]30'!I84</f>
        <v>0</v>
      </c>
      <c r="I82" s="195">
        <f>'[2]30'!J84</f>
        <v>0</v>
      </c>
      <c r="J82" s="195">
        <f>'[2]30'!K84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4">
        <f>'[2]30'!B85</f>
        <v>42</v>
      </c>
      <c r="C83" s="195">
        <f>'[2]30'!C85</f>
        <v>30</v>
      </c>
      <c r="D83" s="195">
        <f>'[2]30'!D85</f>
        <v>0</v>
      </c>
      <c r="E83" s="195">
        <f>'[2]30'!E85</f>
        <v>0</v>
      </c>
      <c r="F83" s="15">
        <f t="shared" si="16"/>
        <v>72</v>
      </c>
      <c r="G83" s="194">
        <f>'[2]30'!H85</f>
        <v>35</v>
      </c>
      <c r="H83" s="195">
        <f>'[2]30'!I85</f>
        <v>0</v>
      </c>
      <c r="I83" s="195">
        <f>'[2]30'!J85</f>
        <v>0</v>
      </c>
      <c r="J83" s="195">
        <f>'[2]30'!K85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4">
        <f>'[2]30'!B86</f>
        <v>42</v>
      </c>
      <c r="C84" s="195">
        <f>'[2]30'!C86</f>
        <v>30</v>
      </c>
      <c r="D84" s="195">
        <f>'[2]30'!D86</f>
        <v>0</v>
      </c>
      <c r="E84" s="195">
        <f>'[2]30'!E86</f>
        <v>0</v>
      </c>
      <c r="F84" s="15">
        <f t="shared" si="16"/>
        <v>72</v>
      </c>
      <c r="G84" s="194">
        <f>'[2]30'!H86</f>
        <v>36</v>
      </c>
      <c r="H84" s="195">
        <f>'[2]30'!I86</f>
        <v>0</v>
      </c>
      <c r="I84" s="195">
        <f>'[2]30'!J86</f>
        <v>0</v>
      </c>
      <c r="J84" s="195">
        <f>'[2]30'!K86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'[2]30'!B87</f>
        <v>42</v>
      </c>
      <c r="C85" s="195">
        <f>'[2]30'!C87</f>
        <v>30</v>
      </c>
      <c r="D85" s="195">
        <f>'[2]30'!D87</f>
        <v>0</v>
      </c>
      <c r="E85" s="195">
        <f>'[2]30'!E87</f>
        <v>0</v>
      </c>
      <c r="F85" s="15">
        <f t="shared" si="16"/>
        <v>72</v>
      </c>
      <c r="G85" s="194">
        <f>'[2]30'!H87</f>
        <v>36</v>
      </c>
      <c r="H85" s="195">
        <f>'[2]30'!I87</f>
        <v>0</v>
      </c>
      <c r="I85" s="195">
        <f>'[2]30'!J87</f>
        <v>0</v>
      </c>
      <c r="J85" s="195">
        <f>'[2]30'!K87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'[2]30'!B88</f>
        <v>42</v>
      </c>
      <c r="C86" s="195">
        <f>'[2]30'!C88</f>
        <v>30</v>
      </c>
      <c r="D86" s="195">
        <f>'[2]30'!D88</f>
        <v>0</v>
      </c>
      <c r="E86" s="195">
        <f>'[2]30'!E88</f>
        <v>0</v>
      </c>
      <c r="F86" s="15">
        <f t="shared" si="16"/>
        <v>72</v>
      </c>
      <c r="G86" s="194">
        <f>'[2]30'!H88</f>
        <v>36</v>
      </c>
      <c r="H86" s="195">
        <f>'[2]30'!I88</f>
        <v>0</v>
      </c>
      <c r="I86" s="195">
        <f>'[2]30'!J88</f>
        <v>0</v>
      </c>
      <c r="J86" s="195">
        <f>'[2]30'!K88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'[2]30'!B89</f>
        <v>42</v>
      </c>
      <c r="C87" s="195">
        <f>'[2]30'!C89</f>
        <v>30</v>
      </c>
      <c r="D87" s="195">
        <f>'[2]30'!D89</f>
        <v>0</v>
      </c>
      <c r="E87" s="195">
        <f>'[2]30'!E89</f>
        <v>0</v>
      </c>
      <c r="F87" s="15">
        <f t="shared" si="16"/>
        <v>72</v>
      </c>
      <c r="G87" s="194">
        <f>'[2]30'!H89</f>
        <v>36</v>
      </c>
      <c r="H87" s="195">
        <f>'[2]30'!I89</f>
        <v>0</v>
      </c>
      <c r="I87" s="195">
        <f>'[2]30'!J89</f>
        <v>0</v>
      </c>
      <c r="J87" s="195">
        <f>'[2]30'!K89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'[2]30'!B90</f>
        <v>42</v>
      </c>
      <c r="C88" s="195">
        <f>'[2]30'!C90</f>
        <v>30</v>
      </c>
      <c r="D88" s="195">
        <f>'[2]30'!D90</f>
        <v>0</v>
      </c>
      <c r="E88" s="195">
        <f>'[2]30'!E90</f>
        <v>0</v>
      </c>
      <c r="F88" s="15">
        <f t="shared" si="16"/>
        <v>72</v>
      </c>
      <c r="G88" s="194">
        <f>'[2]30'!H90</f>
        <v>36</v>
      </c>
      <c r="H88" s="195">
        <f>'[2]30'!I90</f>
        <v>0</v>
      </c>
      <c r="I88" s="195">
        <f>'[2]30'!J90</f>
        <v>0</v>
      </c>
      <c r="J88" s="195">
        <f>'[2]30'!K90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'[2]30'!B91</f>
        <v>42</v>
      </c>
      <c r="C89" s="195">
        <f>'[2]30'!C91</f>
        <v>30</v>
      </c>
      <c r="D89" s="195">
        <f>'[2]30'!D91</f>
        <v>0</v>
      </c>
      <c r="E89" s="195">
        <f>'[2]30'!E91</f>
        <v>0</v>
      </c>
      <c r="F89" s="15">
        <f t="shared" si="16"/>
        <v>72</v>
      </c>
      <c r="G89" s="194">
        <f>'[2]30'!H91</f>
        <v>36</v>
      </c>
      <c r="H89" s="195">
        <f>'[2]30'!I91</f>
        <v>0</v>
      </c>
      <c r="I89" s="195">
        <f>'[2]30'!J91</f>
        <v>0</v>
      </c>
      <c r="J89" s="195">
        <f>'[2]30'!K91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'[2]30'!B92</f>
        <v>42</v>
      </c>
      <c r="C90" s="195">
        <f>'[2]30'!C92</f>
        <v>30</v>
      </c>
      <c r="D90" s="195">
        <f>'[2]30'!D92</f>
        <v>0</v>
      </c>
      <c r="E90" s="195">
        <f>'[2]30'!E92</f>
        <v>0</v>
      </c>
      <c r="F90" s="15">
        <f t="shared" si="16"/>
        <v>72</v>
      </c>
      <c r="G90" s="194">
        <f>'[2]30'!H92</f>
        <v>36</v>
      </c>
      <c r="H90" s="195">
        <f>'[2]30'!I92</f>
        <v>0</v>
      </c>
      <c r="I90" s="195">
        <f>'[2]30'!J92</f>
        <v>0</v>
      </c>
      <c r="J90" s="195">
        <f>'[2]30'!K92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'[2]30'!B93</f>
        <v>42</v>
      </c>
      <c r="C91" s="195">
        <f>'[2]30'!C93</f>
        <v>30</v>
      </c>
      <c r="D91" s="195">
        <f>'[2]30'!D93</f>
        <v>0</v>
      </c>
      <c r="E91" s="195">
        <f>'[2]30'!E93</f>
        <v>0</v>
      </c>
      <c r="F91" s="15">
        <f t="shared" si="16"/>
        <v>72</v>
      </c>
      <c r="G91" s="194">
        <f>'[2]30'!H93</f>
        <v>36</v>
      </c>
      <c r="H91" s="195">
        <f>'[2]30'!I93</f>
        <v>0</v>
      </c>
      <c r="I91" s="195">
        <f>'[2]30'!J93</f>
        <v>0</v>
      </c>
      <c r="J91" s="195">
        <f>'[2]30'!K93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4">
        <f>'[2]30'!B94</f>
        <v>42</v>
      </c>
      <c r="C92" s="195">
        <f>'[2]30'!C94</f>
        <v>30</v>
      </c>
      <c r="D92" s="195">
        <f>'[2]30'!D94</f>
        <v>0</v>
      </c>
      <c r="E92" s="195">
        <f>'[2]30'!E94</f>
        <v>0</v>
      </c>
      <c r="F92" s="15">
        <f t="shared" si="16"/>
        <v>72</v>
      </c>
      <c r="G92" s="194">
        <f>'[2]30'!H94</f>
        <v>36</v>
      </c>
      <c r="H92" s="195">
        <f>'[2]30'!I94</f>
        <v>0</v>
      </c>
      <c r="I92" s="195">
        <f>'[2]30'!J94</f>
        <v>0</v>
      </c>
      <c r="J92" s="195">
        <f>'[2]30'!K94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4">
        <f>'[2]30'!B95</f>
        <v>42</v>
      </c>
      <c r="C93" s="195">
        <f>'[2]30'!C95</f>
        <v>30</v>
      </c>
      <c r="D93" s="195">
        <f>'[2]30'!D95</f>
        <v>0</v>
      </c>
      <c r="E93" s="195">
        <f>'[2]30'!E95</f>
        <v>0</v>
      </c>
      <c r="F93" s="15">
        <f t="shared" si="16"/>
        <v>72</v>
      </c>
      <c r="G93" s="194">
        <f>'[2]30'!H95</f>
        <v>36</v>
      </c>
      <c r="H93" s="195">
        <f>'[2]30'!I95</f>
        <v>0</v>
      </c>
      <c r="I93" s="195">
        <f>'[2]30'!J95</f>
        <v>0</v>
      </c>
      <c r="J93" s="195">
        <f>'[2]30'!K95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4">
        <f>'[2]30'!B96</f>
        <v>42</v>
      </c>
      <c r="C94" s="195">
        <f>'[2]30'!C96</f>
        <v>30</v>
      </c>
      <c r="D94" s="195">
        <f>'[2]30'!D96</f>
        <v>0</v>
      </c>
      <c r="E94" s="195">
        <f>'[2]30'!E96</f>
        <v>0</v>
      </c>
      <c r="F94" s="15">
        <f t="shared" si="16"/>
        <v>72</v>
      </c>
      <c r="G94" s="194">
        <f>'[2]30'!H96</f>
        <v>36</v>
      </c>
      <c r="H94" s="195">
        <f>'[2]30'!I96</f>
        <v>0</v>
      </c>
      <c r="I94" s="195">
        <f>'[2]30'!J96</f>
        <v>0</v>
      </c>
      <c r="J94" s="195">
        <f>'[2]30'!K96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4">
        <f>'[2]30'!B97</f>
        <v>42</v>
      </c>
      <c r="C95" s="195">
        <f>'[2]30'!C97</f>
        <v>30</v>
      </c>
      <c r="D95" s="195">
        <f>'[2]30'!D97</f>
        <v>0</v>
      </c>
      <c r="E95" s="195">
        <f>'[2]30'!E97</f>
        <v>0</v>
      </c>
      <c r="F95" s="15">
        <f t="shared" si="16"/>
        <v>72</v>
      </c>
      <c r="G95" s="194">
        <f>'[2]30'!H97</f>
        <v>36</v>
      </c>
      <c r="H95" s="195">
        <f>'[2]30'!I97</f>
        <v>0</v>
      </c>
      <c r="I95" s="195">
        <f>'[2]30'!J97</f>
        <v>0</v>
      </c>
      <c r="J95" s="195">
        <f>'[2]30'!K97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4">
        <f>'[2]30'!B98</f>
        <v>42</v>
      </c>
      <c r="C96" s="195">
        <f>'[2]30'!C98</f>
        <v>30</v>
      </c>
      <c r="D96" s="195">
        <f>'[2]30'!D98</f>
        <v>0</v>
      </c>
      <c r="E96" s="195">
        <f>'[2]30'!E98</f>
        <v>0</v>
      </c>
      <c r="F96" s="15">
        <f t="shared" si="16"/>
        <v>72</v>
      </c>
      <c r="G96" s="194">
        <f>'[2]30'!H98</f>
        <v>36</v>
      </c>
      <c r="H96" s="195">
        <f>'[2]30'!I98</f>
        <v>0</v>
      </c>
      <c r="I96" s="195">
        <f>'[2]30'!J98</f>
        <v>0</v>
      </c>
      <c r="J96" s="195">
        <f>'[2]30'!K98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4">
        <f>'[2]30'!B99</f>
        <v>42</v>
      </c>
      <c r="C97" s="195">
        <f>'[2]30'!C99</f>
        <v>30</v>
      </c>
      <c r="D97" s="195">
        <f>'[2]30'!D99</f>
        <v>0</v>
      </c>
      <c r="E97" s="195">
        <f>'[2]30'!E99</f>
        <v>0</v>
      </c>
      <c r="F97" s="15">
        <f t="shared" si="16"/>
        <v>72</v>
      </c>
      <c r="G97" s="194">
        <f>'[2]30'!H99</f>
        <v>36</v>
      </c>
      <c r="H97" s="195">
        <f>'[2]30'!I99</f>
        <v>0</v>
      </c>
      <c r="I97" s="195">
        <f>'[2]30'!J99</f>
        <v>0</v>
      </c>
      <c r="J97" s="195">
        <f>'[2]30'!K99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4">
        <f>'[2]30'!B100</f>
        <v>42</v>
      </c>
      <c r="C98" s="195">
        <f>'[2]30'!C100</f>
        <v>30</v>
      </c>
      <c r="D98" s="195">
        <f>'[2]30'!D100</f>
        <v>0</v>
      </c>
      <c r="E98" s="195">
        <f>'[2]30'!E100</f>
        <v>0</v>
      </c>
      <c r="F98" s="15">
        <f t="shared" si="16"/>
        <v>72</v>
      </c>
      <c r="G98" s="194">
        <f>'[2]30'!H100</f>
        <v>36</v>
      </c>
      <c r="H98" s="195">
        <f>'[2]30'!I100</f>
        <v>0</v>
      </c>
      <c r="I98" s="195">
        <f>'[2]30'!J100</f>
        <v>0</v>
      </c>
      <c r="J98" s="195">
        <f>'[2]30'!K100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0.86351500000000003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0.86351500000000003</v>
      </c>
      <c r="L99" s="128">
        <f t="shared" si="17"/>
        <v>2.4E-2</v>
      </c>
      <c r="M99" s="128">
        <f t="shared" si="17"/>
        <v>0.85391499999999876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0.85391499999999876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1010</v>
      </c>
      <c r="G3" s="16">
        <f>'[3]30'!G5</f>
        <v>30</v>
      </c>
      <c r="H3" s="17">
        <f>SUM(B3:G3)</f>
        <v>1360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155</v>
      </c>
      <c r="N3" s="16">
        <f>'[3]30'!O5</f>
        <v>0</v>
      </c>
      <c r="O3" s="17">
        <f>SUM(I3:N3)</f>
        <v>475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155</v>
      </c>
      <c r="V3" s="16">
        <f t="shared" si="0"/>
        <v>0</v>
      </c>
      <c r="W3" s="17">
        <f>SUM(Q3:V3)</f>
        <v>475</v>
      </c>
      <c r="X3" s="8">
        <f>AW3</f>
        <v>23.33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23.33</v>
      </c>
      <c r="AE3" s="8">
        <f>BD3</f>
        <v>23.33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23.33</v>
      </c>
      <c r="AL3" s="8">
        <f t="shared" ref="AL3:AQ18" si="3">Q3-X3-AE3</f>
        <v>273.34000000000003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155</v>
      </c>
      <c r="AQ3" s="8">
        <f t="shared" si="3"/>
        <v>0</v>
      </c>
      <c r="AR3" s="8">
        <f>SUM(AL3:AQ3)</f>
        <v>428.34000000000003</v>
      </c>
      <c r="AT3" s="8">
        <v>30.82</v>
      </c>
      <c r="AU3" s="8">
        <v>30.82</v>
      </c>
      <c r="AW3" s="198">
        <v>23.33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23.33</v>
      </c>
      <c r="BD3" s="198">
        <v>23.33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23.33</v>
      </c>
      <c r="BL3" s="8">
        <f>AT3</f>
        <v>30.82</v>
      </c>
      <c r="BM3" s="8">
        <f>AU3</f>
        <v>30.82</v>
      </c>
      <c r="BN3" s="8">
        <f>BC3</f>
        <v>23.33</v>
      </c>
      <c r="BO3" s="8">
        <f>BJ3</f>
        <v>23.33</v>
      </c>
      <c r="BP3" s="139">
        <f>BL3-BN3</f>
        <v>7.490000000000002</v>
      </c>
      <c r="BQ3" s="139">
        <f>BM3-BO3</f>
        <v>7.490000000000002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1010</v>
      </c>
      <c r="G4" s="16">
        <f>'[3]30'!G6</f>
        <v>30</v>
      </c>
      <c r="H4" s="17">
        <f>SUM(B4:G4)</f>
        <v>1360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155</v>
      </c>
      <c r="N4" s="16">
        <f>'[3]30'!O6</f>
        <v>0</v>
      </c>
      <c r="O4" s="17">
        <f>SUM(I4:N4)</f>
        <v>475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155</v>
      </c>
      <c r="V4" s="16">
        <f>IF($P4=1,N4,IF(AND($P4=0.985,N4&gt;0.985*G4),G4*0.985,IF(AND($P4=0.965,N4&gt;0.965*G4),0.965*G4,N4)))</f>
        <v>0</v>
      </c>
      <c r="W4" s="17">
        <f>SUM(Q4:V4)</f>
        <v>475</v>
      </c>
      <c r="X4" s="8">
        <f t="shared" ref="X4:X67" si="4">AW4</f>
        <v>23.33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23.33</v>
      </c>
      <c r="AE4" s="8">
        <f t="shared" ref="AE4:AE67" si="11">BD4</f>
        <v>23.33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23.33</v>
      </c>
      <c r="AL4" s="8">
        <f t="shared" si="3"/>
        <v>273.34000000000003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155</v>
      </c>
      <c r="AQ4" s="8">
        <f t="shared" si="3"/>
        <v>0</v>
      </c>
      <c r="AR4" s="8">
        <f t="shared" ref="AR4:AR67" si="18">SUM(AL4:AQ4)</f>
        <v>428.34000000000003</v>
      </c>
      <c r="AT4" s="8">
        <v>30.82</v>
      </c>
      <c r="AU4" s="8">
        <v>30.82</v>
      </c>
      <c r="AW4" s="198">
        <v>23.33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23.33</v>
      </c>
      <c r="BD4" s="198">
        <v>23.33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23.33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23.33</v>
      </c>
      <c r="BO4" s="8">
        <f t="shared" ref="BO4:BO67" si="24">BJ4</f>
        <v>23.33</v>
      </c>
      <c r="BP4" s="139">
        <f t="shared" ref="BP4:BP67" si="25">BL4-BN4</f>
        <v>7.490000000000002</v>
      </c>
      <c r="BQ4" s="139">
        <f t="shared" ref="BQ4:BQ67" si="26">BM4-BO4</f>
        <v>7.490000000000002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1010</v>
      </c>
      <c r="G5" s="16">
        <f>'[3]30'!G7</f>
        <v>30</v>
      </c>
      <c r="H5" s="17">
        <f t="shared" ref="H5:H68" si="27">SUM(B5:G5)</f>
        <v>1360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155</v>
      </c>
      <c r="N5" s="16">
        <f>'[3]30'!O7</f>
        <v>0</v>
      </c>
      <c r="O5" s="17">
        <f t="shared" ref="O5:O68" si="28">SUM(I5:N5)</f>
        <v>475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155</v>
      </c>
      <c r="V5" s="16">
        <f t="shared" si="0"/>
        <v>0</v>
      </c>
      <c r="W5" s="17">
        <f t="shared" ref="W5:W68" si="30">SUM(Q5:V5)</f>
        <v>475</v>
      </c>
      <c r="X5" s="8">
        <f t="shared" si="4"/>
        <v>23.33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23.33</v>
      </c>
      <c r="AE5" s="8">
        <f t="shared" si="11"/>
        <v>23.33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23.33</v>
      </c>
      <c r="AL5" s="8">
        <f t="shared" si="3"/>
        <v>273.34000000000003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155</v>
      </c>
      <c r="AQ5" s="8">
        <f t="shared" si="3"/>
        <v>0</v>
      </c>
      <c r="AR5" s="8">
        <f t="shared" si="18"/>
        <v>428.34000000000003</v>
      </c>
      <c r="AT5" s="8">
        <v>30.82</v>
      </c>
      <c r="AU5" s="8">
        <v>30.82</v>
      </c>
      <c r="AW5" s="198">
        <v>23.33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23.33</v>
      </c>
      <c r="BD5" s="198">
        <v>23.33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23.33</v>
      </c>
      <c r="BL5" s="8">
        <f t="shared" si="21"/>
        <v>30.82</v>
      </c>
      <c r="BM5" s="8">
        <f t="shared" si="22"/>
        <v>30.82</v>
      </c>
      <c r="BN5" s="8">
        <f t="shared" si="23"/>
        <v>23.33</v>
      </c>
      <c r="BO5" s="8">
        <f t="shared" si="24"/>
        <v>23.33</v>
      </c>
      <c r="BP5" s="139">
        <f t="shared" si="25"/>
        <v>7.490000000000002</v>
      </c>
      <c r="BQ5" s="139">
        <f t="shared" si="26"/>
        <v>7.490000000000002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1010</v>
      </c>
      <c r="G6" s="16">
        <f>'[3]30'!G8</f>
        <v>30</v>
      </c>
      <c r="H6" s="17">
        <f t="shared" si="27"/>
        <v>1360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155</v>
      </c>
      <c r="N6" s="16">
        <f>'[3]30'!O8</f>
        <v>0</v>
      </c>
      <c r="O6" s="17">
        <f t="shared" si="28"/>
        <v>475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155</v>
      </c>
      <c r="V6" s="16">
        <f t="shared" si="0"/>
        <v>0</v>
      </c>
      <c r="W6" s="17">
        <f t="shared" si="30"/>
        <v>475</v>
      </c>
      <c r="X6" s="8">
        <f t="shared" si="4"/>
        <v>23.33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23.33</v>
      </c>
      <c r="AE6" s="8">
        <f t="shared" si="11"/>
        <v>23.33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23.33</v>
      </c>
      <c r="AL6" s="8">
        <f t="shared" si="3"/>
        <v>273.34000000000003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155</v>
      </c>
      <c r="AQ6" s="8">
        <f t="shared" si="3"/>
        <v>0</v>
      </c>
      <c r="AR6" s="8">
        <f t="shared" si="18"/>
        <v>428.34000000000003</v>
      </c>
      <c r="AT6" s="8">
        <v>30.82</v>
      </c>
      <c r="AU6" s="8">
        <v>30.82</v>
      </c>
      <c r="AW6" s="198">
        <v>23.33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23.33</v>
      </c>
      <c r="BD6" s="198">
        <v>23.33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23.33</v>
      </c>
      <c r="BL6" s="8">
        <f t="shared" si="21"/>
        <v>30.82</v>
      </c>
      <c r="BM6" s="8">
        <f t="shared" si="22"/>
        <v>30.82</v>
      </c>
      <c r="BN6" s="8">
        <f t="shared" si="23"/>
        <v>23.33</v>
      </c>
      <c r="BO6" s="8">
        <f t="shared" si="24"/>
        <v>23.33</v>
      </c>
      <c r="BP6" s="139">
        <f t="shared" si="25"/>
        <v>7.490000000000002</v>
      </c>
      <c r="BQ6" s="139">
        <f t="shared" si="26"/>
        <v>7.490000000000002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1010</v>
      </c>
      <c r="G7" s="16">
        <f>'[3]30'!G9</f>
        <v>30</v>
      </c>
      <c r="H7" s="17">
        <f t="shared" si="27"/>
        <v>1360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155</v>
      </c>
      <c r="N7" s="16">
        <f>'[3]30'!O9</f>
        <v>0</v>
      </c>
      <c r="O7" s="17">
        <f t="shared" si="28"/>
        <v>475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155</v>
      </c>
      <c r="V7" s="16">
        <f t="shared" si="0"/>
        <v>0</v>
      </c>
      <c r="W7" s="17">
        <f t="shared" si="30"/>
        <v>475</v>
      </c>
      <c r="X7" s="8">
        <f t="shared" si="4"/>
        <v>23.33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23.33</v>
      </c>
      <c r="AE7" s="8">
        <f t="shared" si="11"/>
        <v>23.33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23.33</v>
      </c>
      <c r="AL7" s="8">
        <f t="shared" si="3"/>
        <v>273.34000000000003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155</v>
      </c>
      <c r="AQ7" s="8">
        <f t="shared" si="3"/>
        <v>0</v>
      </c>
      <c r="AR7" s="8">
        <f t="shared" si="18"/>
        <v>428.34000000000003</v>
      </c>
      <c r="AT7" s="8">
        <v>22.47</v>
      </c>
      <c r="AU7" s="8">
        <v>22.47</v>
      </c>
      <c r="AW7" s="198">
        <v>23.33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23.33</v>
      </c>
      <c r="BD7" s="198">
        <v>23.33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23.33</v>
      </c>
      <c r="BL7" s="8">
        <f t="shared" si="21"/>
        <v>22.47</v>
      </c>
      <c r="BM7" s="8">
        <f t="shared" si="22"/>
        <v>22.47</v>
      </c>
      <c r="BN7" s="8">
        <f t="shared" si="23"/>
        <v>23.33</v>
      </c>
      <c r="BO7" s="8">
        <f t="shared" si="24"/>
        <v>23.33</v>
      </c>
      <c r="BP7" s="139">
        <f t="shared" si="25"/>
        <v>-0.85999999999999943</v>
      </c>
      <c r="BQ7" s="139">
        <f t="shared" si="26"/>
        <v>-0.85999999999999943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1010</v>
      </c>
      <c r="G8" s="16">
        <f>'[3]30'!G10</f>
        <v>30</v>
      </c>
      <c r="H8" s="17">
        <f t="shared" si="27"/>
        <v>1360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155</v>
      </c>
      <c r="N8" s="16">
        <f>'[3]30'!O10</f>
        <v>0</v>
      </c>
      <c r="O8" s="17">
        <f t="shared" si="28"/>
        <v>475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155</v>
      </c>
      <c r="V8" s="16">
        <f t="shared" si="0"/>
        <v>0</v>
      </c>
      <c r="W8" s="17">
        <f t="shared" si="30"/>
        <v>475</v>
      </c>
      <c r="X8" s="8">
        <f t="shared" si="4"/>
        <v>23.33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23.33</v>
      </c>
      <c r="AE8" s="8">
        <f t="shared" si="11"/>
        <v>23.33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23.33</v>
      </c>
      <c r="AL8" s="8">
        <f t="shared" si="3"/>
        <v>273.34000000000003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155</v>
      </c>
      <c r="AQ8" s="8">
        <f t="shared" si="3"/>
        <v>0</v>
      </c>
      <c r="AR8" s="8">
        <f t="shared" si="18"/>
        <v>428.34000000000003</v>
      </c>
      <c r="AT8" s="8">
        <v>22.47</v>
      </c>
      <c r="AU8" s="8">
        <v>22.47</v>
      </c>
      <c r="AW8" s="198">
        <v>23.33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23.33</v>
      </c>
      <c r="BD8" s="198">
        <v>23.33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23.33</v>
      </c>
      <c r="BL8" s="8">
        <f t="shared" si="21"/>
        <v>22.47</v>
      </c>
      <c r="BM8" s="8">
        <f t="shared" si="22"/>
        <v>22.47</v>
      </c>
      <c r="BN8" s="8">
        <f t="shared" si="23"/>
        <v>23.33</v>
      </c>
      <c r="BO8" s="8">
        <f t="shared" si="24"/>
        <v>23.33</v>
      </c>
      <c r="BP8" s="139">
        <f t="shared" si="25"/>
        <v>-0.85999999999999943</v>
      </c>
      <c r="BQ8" s="139">
        <f t="shared" si="26"/>
        <v>-0.85999999999999943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1010</v>
      </c>
      <c r="G9" s="16">
        <f>'[3]30'!G11</f>
        <v>30</v>
      </c>
      <c r="H9" s="17">
        <f t="shared" si="27"/>
        <v>1360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155</v>
      </c>
      <c r="N9" s="16">
        <f>'[3]30'!O11</f>
        <v>0</v>
      </c>
      <c r="O9" s="17">
        <f t="shared" si="28"/>
        <v>475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155</v>
      </c>
      <c r="V9" s="16">
        <f t="shared" si="0"/>
        <v>0</v>
      </c>
      <c r="W9" s="17">
        <f t="shared" si="30"/>
        <v>475</v>
      </c>
      <c r="X9" s="8">
        <f t="shared" si="4"/>
        <v>23.33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23.33</v>
      </c>
      <c r="AE9" s="8">
        <f t="shared" si="11"/>
        <v>23.33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23.33</v>
      </c>
      <c r="AL9" s="8">
        <f t="shared" si="3"/>
        <v>273.34000000000003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155</v>
      </c>
      <c r="AQ9" s="8">
        <f t="shared" si="3"/>
        <v>0</v>
      </c>
      <c r="AR9" s="8">
        <f t="shared" si="18"/>
        <v>428.34000000000003</v>
      </c>
      <c r="AT9" s="8">
        <v>22.47</v>
      </c>
      <c r="AU9" s="8">
        <v>22.47</v>
      </c>
      <c r="AW9" s="198">
        <v>23.33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23.33</v>
      </c>
      <c r="BD9" s="198">
        <v>23.33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23.33</v>
      </c>
      <c r="BL9" s="8">
        <f t="shared" si="21"/>
        <v>22.47</v>
      </c>
      <c r="BM9" s="8">
        <f t="shared" si="22"/>
        <v>22.47</v>
      </c>
      <c r="BN9" s="8">
        <f t="shared" si="23"/>
        <v>23.33</v>
      </c>
      <c r="BO9" s="8">
        <f t="shared" si="24"/>
        <v>23.33</v>
      </c>
      <c r="BP9" s="139">
        <f t="shared" si="25"/>
        <v>-0.85999999999999943</v>
      </c>
      <c r="BQ9" s="139">
        <f t="shared" si="26"/>
        <v>-0.85999999999999943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1010</v>
      </c>
      <c r="G10" s="16">
        <f>'[3]30'!G12</f>
        <v>30</v>
      </c>
      <c r="H10" s="17">
        <f t="shared" si="27"/>
        <v>1360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155</v>
      </c>
      <c r="N10" s="16">
        <f>'[3]30'!O12</f>
        <v>0</v>
      </c>
      <c r="O10" s="17">
        <f t="shared" si="28"/>
        <v>475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155</v>
      </c>
      <c r="V10" s="16">
        <f t="shared" si="0"/>
        <v>0</v>
      </c>
      <c r="W10" s="17">
        <f t="shared" si="30"/>
        <v>475</v>
      </c>
      <c r="X10" s="8">
        <f t="shared" si="4"/>
        <v>23.33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23.33</v>
      </c>
      <c r="AE10" s="8">
        <f t="shared" si="11"/>
        <v>23.33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23.33</v>
      </c>
      <c r="AL10" s="8">
        <f t="shared" si="3"/>
        <v>273.34000000000003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155</v>
      </c>
      <c r="AQ10" s="8">
        <f t="shared" si="3"/>
        <v>0</v>
      </c>
      <c r="AR10" s="8">
        <f t="shared" si="18"/>
        <v>428.34000000000003</v>
      </c>
      <c r="AT10" s="8">
        <v>22.47</v>
      </c>
      <c r="AU10" s="8">
        <v>22.47</v>
      </c>
      <c r="AW10" s="198">
        <v>23.33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23.33</v>
      </c>
      <c r="BD10" s="198">
        <v>23.33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23.33</v>
      </c>
      <c r="BL10" s="8">
        <f t="shared" si="21"/>
        <v>22.47</v>
      </c>
      <c r="BM10" s="8">
        <f t="shared" si="22"/>
        <v>22.47</v>
      </c>
      <c r="BN10" s="8">
        <f t="shared" si="23"/>
        <v>23.33</v>
      </c>
      <c r="BO10" s="8">
        <f t="shared" si="24"/>
        <v>23.33</v>
      </c>
      <c r="BP10" s="139">
        <f t="shared" si="25"/>
        <v>-0.85999999999999943</v>
      </c>
      <c r="BQ10" s="139">
        <f t="shared" si="26"/>
        <v>-0.85999999999999943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1010</v>
      </c>
      <c r="G11" s="16">
        <f>'[3]30'!G13</f>
        <v>30</v>
      </c>
      <c r="H11" s="17">
        <f t="shared" si="27"/>
        <v>1360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150</v>
      </c>
      <c r="N11" s="16">
        <f>'[3]30'!O13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23.33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23.33</v>
      </c>
      <c r="AE11" s="8">
        <f t="shared" si="11"/>
        <v>23.33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23.33</v>
      </c>
      <c r="AL11" s="8">
        <f t="shared" si="3"/>
        <v>273.34000000000003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423.34000000000003</v>
      </c>
      <c r="AT11" s="8">
        <v>22.47</v>
      </c>
      <c r="AU11" s="8">
        <v>22.47</v>
      </c>
      <c r="AW11" s="198">
        <v>23.33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23.33</v>
      </c>
      <c r="BD11" s="198">
        <v>23.33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23.33</v>
      </c>
      <c r="BL11" s="8">
        <f t="shared" si="21"/>
        <v>22.47</v>
      </c>
      <c r="BM11" s="8">
        <f t="shared" si="22"/>
        <v>22.47</v>
      </c>
      <c r="BN11" s="8">
        <f t="shared" si="23"/>
        <v>23.33</v>
      </c>
      <c r="BO11" s="8">
        <f t="shared" si="24"/>
        <v>23.33</v>
      </c>
      <c r="BP11" s="139">
        <f t="shared" si="25"/>
        <v>-0.85999999999999943</v>
      </c>
      <c r="BQ11" s="139">
        <f t="shared" si="26"/>
        <v>-0.85999999999999943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1010</v>
      </c>
      <c r="G12" s="16">
        <f>'[3]30'!G14</f>
        <v>30</v>
      </c>
      <c r="H12" s="17">
        <f t="shared" si="27"/>
        <v>1360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150</v>
      </c>
      <c r="N12" s="16">
        <f>'[3]30'!O14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23.33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23.33</v>
      </c>
      <c r="AE12" s="8">
        <f t="shared" si="11"/>
        <v>23.33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23.33</v>
      </c>
      <c r="AL12" s="8">
        <f t="shared" si="3"/>
        <v>273.34000000000003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423.34000000000003</v>
      </c>
      <c r="AT12" s="8">
        <v>22.47</v>
      </c>
      <c r="AU12" s="8">
        <v>22.47</v>
      </c>
      <c r="AW12" s="198">
        <v>23.33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23.33</v>
      </c>
      <c r="BD12" s="198">
        <v>23.33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23.33</v>
      </c>
      <c r="BL12" s="8">
        <f t="shared" si="21"/>
        <v>22.47</v>
      </c>
      <c r="BM12" s="8">
        <f t="shared" si="22"/>
        <v>22.47</v>
      </c>
      <c r="BN12" s="8">
        <f t="shared" si="23"/>
        <v>23.33</v>
      </c>
      <c r="BO12" s="8">
        <f t="shared" si="24"/>
        <v>23.33</v>
      </c>
      <c r="BP12" s="139">
        <f t="shared" si="25"/>
        <v>-0.85999999999999943</v>
      </c>
      <c r="BQ12" s="139">
        <f t="shared" si="26"/>
        <v>-0.85999999999999943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1010</v>
      </c>
      <c r="G13" s="16">
        <f>'[3]30'!G15</f>
        <v>30</v>
      </c>
      <c r="H13" s="17">
        <f t="shared" si="27"/>
        <v>1360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150</v>
      </c>
      <c r="N13" s="16">
        <f>'[3]30'!O15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23.33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23.33</v>
      </c>
      <c r="AE13" s="8">
        <f t="shared" si="11"/>
        <v>23.33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23.33</v>
      </c>
      <c r="AL13" s="8">
        <f t="shared" si="3"/>
        <v>273.34000000000003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423.34000000000003</v>
      </c>
      <c r="AT13" s="8">
        <v>22.47</v>
      </c>
      <c r="AU13" s="8">
        <v>22.47</v>
      </c>
      <c r="AW13" s="198">
        <v>23.33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23.33</v>
      </c>
      <c r="BD13" s="198">
        <v>23.33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23.33</v>
      </c>
      <c r="BL13" s="8">
        <f t="shared" si="21"/>
        <v>22.47</v>
      </c>
      <c r="BM13" s="8">
        <f t="shared" si="22"/>
        <v>22.47</v>
      </c>
      <c r="BN13" s="8">
        <f t="shared" si="23"/>
        <v>23.33</v>
      </c>
      <c r="BO13" s="8">
        <f t="shared" si="24"/>
        <v>23.33</v>
      </c>
      <c r="BP13" s="139">
        <f t="shared" si="25"/>
        <v>-0.85999999999999943</v>
      </c>
      <c r="BQ13" s="139">
        <f t="shared" si="26"/>
        <v>-0.85999999999999943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1010</v>
      </c>
      <c r="G14" s="16">
        <f>'[3]30'!G16</f>
        <v>30</v>
      </c>
      <c r="H14" s="17">
        <f t="shared" si="27"/>
        <v>1360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150</v>
      </c>
      <c r="N14" s="16">
        <f>'[3]30'!O16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23.33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23.33</v>
      </c>
      <c r="AE14" s="8">
        <f t="shared" si="11"/>
        <v>23.33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23.33</v>
      </c>
      <c r="AL14" s="8">
        <f t="shared" si="3"/>
        <v>273.34000000000003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423.34000000000003</v>
      </c>
      <c r="AT14" s="8">
        <v>22.47</v>
      </c>
      <c r="AU14" s="8">
        <v>22.47</v>
      </c>
      <c r="AW14" s="198">
        <v>23.33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23.33</v>
      </c>
      <c r="BD14" s="198">
        <v>23.33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23.33</v>
      </c>
      <c r="BL14" s="8">
        <f t="shared" si="21"/>
        <v>22.47</v>
      </c>
      <c r="BM14" s="8">
        <f t="shared" si="22"/>
        <v>22.47</v>
      </c>
      <c r="BN14" s="8">
        <f t="shared" si="23"/>
        <v>23.33</v>
      </c>
      <c r="BO14" s="8">
        <f t="shared" si="24"/>
        <v>23.33</v>
      </c>
      <c r="BP14" s="139">
        <f t="shared" si="25"/>
        <v>-0.85999999999999943</v>
      </c>
      <c r="BQ14" s="139">
        <f t="shared" si="26"/>
        <v>-0.85999999999999943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1010</v>
      </c>
      <c r="G15" s="16">
        <f>'[3]30'!G17</f>
        <v>0</v>
      </c>
      <c r="H15" s="17">
        <f t="shared" si="27"/>
        <v>1330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150</v>
      </c>
      <c r="N15" s="16">
        <f>'[3]30'!O17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23.33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23.33</v>
      </c>
      <c r="AE15" s="8">
        <f t="shared" si="11"/>
        <v>23.33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23.33</v>
      </c>
      <c r="AL15" s="8">
        <f t="shared" si="3"/>
        <v>273.34000000000003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423.34000000000003</v>
      </c>
      <c r="AT15" s="8">
        <v>22.47</v>
      </c>
      <c r="AU15" s="8">
        <v>22.47</v>
      </c>
      <c r="AW15" s="198">
        <v>23.33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23.33</v>
      </c>
      <c r="BD15" s="198">
        <v>23.33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23.33</v>
      </c>
      <c r="BL15" s="8">
        <f t="shared" si="21"/>
        <v>22.47</v>
      </c>
      <c r="BM15" s="8">
        <f t="shared" si="22"/>
        <v>22.47</v>
      </c>
      <c r="BN15" s="8">
        <f t="shared" si="23"/>
        <v>23.33</v>
      </c>
      <c r="BO15" s="8">
        <f t="shared" si="24"/>
        <v>23.33</v>
      </c>
      <c r="BP15" s="139">
        <f t="shared" si="25"/>
        <v>-0.85999999999999943</v>
      </c>
      <c r="BQ15" s="139">
        <f t="shared" si="26"/>
        <v>-0.85999999999999943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1010</v>
      </c>
      <c r="G16" s="16">
        <f>'[3]30'!G18</f>
        <v>0</v>
      </c>
      <c r="H16" s="17">
        <f t="shared" si="27"/>
        <v>1330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150</v>
      </c>
      <c r="N16" s="16">
        <f>'[3]30'!O18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23.33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23.33</v>
      </c>
      <c r="AE16" s="8">
        <f t="shared" si="11"/>
        <v>23.33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23.33</v>
      </c>
      <c r="AL16" s="8">
        <f t="shared" si="3"/>
        <v>273.34000000000003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423.34000000000003</v>
      </c>
      <c r="AT16" s="8">
        <v>22.47</v>
      </c>
      <c r="AU16" s="8">
        <v>22.47</v>
      </c>
      <c r="AW16" s="198">
        <v>23.33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23.33</v>
      </c>
      <c r="BD16" s="198">
        <v>23.33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23.33</v>
      </c>
      <c r="BL16" s="8">
        <f t="shared" si="21"/>
        <v>22.47</v>
      </c>
      <c r="BM16" s="8">
        <f t="shared" si="22"/>
        <v>22.47</v>
      </c>
      <c r="BN16" s="8">
        <f t="shared" si="23"/>
        <v>23.33</v>
      </c>
      <c r="BO16" s="8">
        <f t="shared" si="24"/>
        <v>23.33</v>
      </c>
      <c r="BP16" s="139">
        <f t="shared" si="25"/>
        <v>-0.85999999999999943</v>
      </c>
      <c r="BQ16" s="139">
        <f t="shared" si="26"/>
        <v>-0.85999999999999943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1010</v>
      </c>
      <c r="G17" s="16">
        <f>'[3]30'!G19</f>
        <v>0</v>
      </c>
      <c r="H17" s="17">
        <f t="shared" si="27"/>
        <v>1330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150</v>
      </c>
      <c r="N17" s="16">
        <f>'[3]30'!O19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23.33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23.33</v>
      </c>
      <c r="AE17" s="8">
        <f t="shared" si="11"/>
        <v>23.33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23.33</v>
      </c>
      <c r="AL17" s="8">
        <f t="shared" si="3"/>
        <v>273.34000000000003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423.34000000000003</v>
      </c>
      <c r="AT17" s="8">
        <v>22.47</v>
      </c>
      <c r="AU17" s="8">
        <v>22.47</v>
      </c>
      <c r="AW17" s="198">
        <v>23.33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23.33</v>
      </c>
      <c r="BD17" s="198">
        <v>23.33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23.33</v>
      </c>
      <c r="BL17" s="8">
        <f t="shared" si="21"/>
        <v>22.47</v>
      </c>
      <c r="BM17" s="8">
        <f t="shared" si="22"/>
        <v>22.47</v>
      </c>
      <c r="BN17" s="8">
        <f t="shared" si="23"/>
        <v>23.33</v>
      </c>
      <c r="BO17" s="8">
        <f t="shared" si="24"/>
        <v>23.33</v>
      </c>
      <c r="BP17" s="139">
        <f t="shared" si="25"/>
        <v>-0.85999999999999943</v>
      </c>
      <c r="BQ17" s="139">
        <f t="shared" si="26"/>
        <v>-0.85999999999999943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1010</v>
      </c>
      <c r="G18" s="16">
        <f>'[3]30'!G20</f>
        <v>0</v>
      </c>
      <c r="H18" s="17">
        <f t="shared" si="27"/>
        <v>1330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150</v>
      </c>
      <c r="N18" s="16">
        <f>'[3]30'!O20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23.33</v>
      </c>
      <c r="AE18" s="8">
        <f t="shared" si="11"/>
        <v>23.33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23.33</v>
      </c>
      <c r="AL18" s="8">
        <f t="shared" si="3"/>
        <v>273.34000000000003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423.34000000000003</v>
      </c>
      <c r="AT18" s="8">
        <v>22.47</v>
      </c>
      <c r="AU18" s="8">
        <v>22.47</v>
      </c>
      <c r="AW18" s="198">
        <v>23.33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23.33</v>
      </c>
      <c r="BD18" s="198">
        <v>23.33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23.33</v>
      </c>
      <c r="BL18" s="8">
        <f t="shared" si="21"/>
        <v>22.47</v>
      </c>
      <c r="BM18" s="8">
        <f t="shared" si="22"/>
        <v>22.47</v>
      </c>
      <c r="BN18" s="8">
        <f t="shared" si="23"/>
        <v>23.33</v>
      </c>
      <c r="BO18" s="8">
        <f t="shared" si="24"/>
        <v>23.33</v>
      </c>
      <c r="BP18" s="139">
        <f t="shared" si="25"/>
        <v>-0.85999999999999943</v>
      </c>
      <c r="BQ18" s="139">
        <f t="shared" si="26"/>
        <v>-0.85999999999999943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1010</v>
      </c>
      <c r="G19" s="16">
        <f>'[3]30'!G21</f>
        <v>30</v>
      </c>
      <c r="H19" s="17">
        <f t="shared" si="27"/>
        <v>1360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150</v>
      </c>
      <c r="N19" s="16">
        <f>'[3]30'!O21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23.33</v>
      </c>
      <c r="AE19" s="8">
        <f t="shared" si="11"/>
        <v>23.33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23.33</v>
      </c>
      <c r="AL19" s="8">
        <f t="shared" ref="AL19:AQ61" si="31">Q19-X19-AE19</f>
        <v>273.34000000000003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423.34000000000003</v>
      </c>
      <c r="AT19" s="8">
        <v>22.47</v>
      </c>
      <c r="AU19" s="8">
        <v>22.47</v>
      </c>
      <c r="AW19" s="198">
        <v>23.33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23.33</v>
      </c>
      <c r="BD19" s="198">
        <v>23.33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23.33</v>
      </c>
      <c r="BL19" s="8">
        <f t="shared" si="21"/>
        <v>22.47</v>
      </c>
      <c r="BM19" s="8">
        <f t="shared" si="22"/>
        <v>22.47</v>
      </c>
      <c r="BN19" s="8">
        <f t="shared" si="23"/>
        <v>23.33</v>
      </c>
      <c r="BO19" s="8">
        <f t="shared" si="24"/>
        <v>23.33</v>
      </c>
      <c r="BP19" s="139">
        <f t="shared" si="25"/>
        <v>-0.85999999999999943</v>
      </c>
      <c r="BQ19" s="139">
        <f t="shared" si="26"/>
        <v>-0.85999999999999943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1010</v>
      </c>
      <c r="G20" s="16">
        <f>'[3]30'!G22</f>
        <v>30</v>
      </c>
      <c r="H20" s="17">
        <f t="shared" si="27"/>
        <v>1360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150</v>
      </c>
      <c r="N20" s="16">
        <f>'[3]30'!O22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23.33</v>
      </c>
      <c r="AE20" s="8">
        <f t="shared" si="11"/>
        <v>23.33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23.33</v>
      </c>
      <c r="AL20" s="8">
        <f t="shared" si="31"/>
        <v>273.34000000000003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423.34000000000003</v>
      </c>
      <c r="AT20" s="8">
        <v>22.47</v>
      </c>
      <c r="AU20" s="8">
        <v>22.47</v>
      </c>
      <c r="AW20" s="198">
        <v>23.33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23.33</v>
      </c>
      <c r="BD20" s="198">
        <v>23.33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23.33</v>
      </c>
      <c r="BL20" s="8">
        <f t="shared" si="21"/>
        <v>22.47</v>
      </c>
      <c r="BM20" s="8">
        <f t="shared" si="22"/>
        <v>22.47</v>
      </c>
      <c r="BN20" s="8">
        <f t="shared" si="23"/>
        <v>23.33</v>
      </c>
      <c r="BO20" s="8">
        <f t="shared" si="24"/>
        <v>23.33</v>
      </c>
      <c r="BP20" s="139">
        <f t="shared" si="25"/>
        <v>-0.85999999999999943</v>
      </c>
      <c r="BQ20" s="139">
        <f t="shared" si="26"/>
        <v>-0.85999999999999943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1010</v>
      </c>
      <c r="G21" s="16">
        <f>'[3]30'!G23</f>
        <v>30</v>
      </c>
      <c r="H21" s="17">
        <f t="shared" si="27"/>
        <v>1360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150</v>
      </c>
      <c r="N21" s="16">
        <f>'[3]30'!O23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23.33</v>
      </c>
      <c r="AE21" s="8">
        <f t="shared" si="11"/>
        <v>23.33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23.33</v>
      </c>
      <c r="AL21" s="8">
        <f t="shared" si="31"/>
        <v>273.34000000000003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423.34000000000003</v>
      </c>
      <c r="AT21" s="8">
        <v>22.47</v>
      </c>
      <c r="AU21" s="8">
        <v>22.47</v>
      </c>
      <c r="AW21" s="198">
        <v>23.33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23.33</v>
      </c>
      <c r="BD21" s="198">
        <v>23.33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23.33</v>
      </c>
      <c r="BL21" s="8">
        <f t="shared" si="21"/>
        <v>22.47</v>
      </c>
      <c r="BM21" s="8">
        <f t="shared" si="22"/>
        <v>22.47</v>
      </c>
      <c r="BN21" s="8">
        <f t="shared" si="23"/>
        <v>23.33</v>
      </c>
      <c r="BO21" s="8">
        <f t="shared" si="24"/>
        <v>23.33</v>
      </c>
      <c r="BP21" s="139">
        <f t="shared" si="25"/>
        <v>-0.85999999999999943</v>
      </c>
      <c r="BQ21" s="139">
        <f t="shared" si="26"/>
        <v>-0.85999999999999943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1010</v>
      </c>
      <c r="G22" s="16">
        <f>'[3]30'!G24</f>
        <v>0</v>
      </c>
      <c r="H22" s="17">
        <f t="shared" si="27"/>
        <v>1330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150</v>
      </c>
      <c r="N22" s="16">
        <f>'[3]30'!O24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23.33</v>
      </c>
      <c r="AE22" s="8">
        <f t="shared" si="11"/>
        <v>23.33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23.33</v>
      </c>
      <c r="AL22" s="8">
        <f t="shared" si="31"/>
        <v>273.34000000000003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423.34000000000003</v>
      </c>
      <c r="AT22" s="8">
        <v>22.47</v>
      </c>
      <c r="AU22" s="8">
        <v>22.47</v>
      </c>
      <c r="AW22" s="198">
        <v>23.33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23.33</v>
      </c>
      <c r="BD22" s="198">
        <v>23.33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23.33</v>
      </c>
      <c r="BL22" s="8">
        <f t="shared" si="21"/>
        <v>22.47</v>
      </c>
      <c r="BM22" s="8">
        <f t="shared" si="22"/>
        <v>22.47</v>
      </c>
      <c r="BN22" s="8">
        <f t="shared" si="23"/>
        <v>23.33</v>
      </c>
      <c r="BO22" s="8">
        <f t="shared" si="24"/>
        <v>23.33</v>
      </c>
      <c r="BP22" s="139">
        <f t="shared" si="25"/>
        <v>-0.85999999999999943</v>
      </c>
      <c r="BQ22" s="139">
        <f t="shared" si="26"/>
        <v>-0.85999999999999943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1010</v>
      </c>
      <c r="G23" s="16">
        <f>'[3]30'!G25</f>
        <v>30</v>
      </c>
      <c r="H23" s="17">
        <f t="shared" si="27"/>
        <v>1360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150</v>
      </c>
      <c r="N23" s="16">
        <f>'[3]30'!O25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23.33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23.33</v>
      </c>
      <c r="AE23" s="8">
        <f t="shared" si="11"/>
        <v>23.33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23.33</v>
      </c>
      <c r="AL23" s="8">
        <f t="shared" si="31"/>
        <v>273.34000000000003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423.34000000000003</v>
      </c>
      <c r="AT23" s="8">
        <v>22.47</v>
      </c>
      <c r="AU23" s="8">
        <v>22.47</v>
      </c>
      <c r="AW23" s="198">
        <v>23.33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23.33</v>
      </c>
      <c r="BD23" s="198">
        <v>23.33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23.33</v>
      </c>
      <c r="BL23" s="8">
        <f t="shared" si="21"/>
        <v>22.47</v>
      </c>
      <c r="BM23" s="8">
        <f t="shared" si="22"/>
        <v>22.47</v>
      </c>
      <c r="BN23" s="8">
        <f t="shared" si="23"/>
        <v>23.33</v>
      </c>
      <c r="BO23" s="8">
        <f t="shared" si="24"/>
        <v>23.33</v>
      </c>
      <c r="BP23" s="139">
        <f t="shared" si="25"/>
        <v>-0.85999999999999943</v>
      </c>
      <c r="BQ23" s="139">
        <f t="shared" si="26"/>
        <v>-0.85999999999999943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1010</v>
      </c>
      <c r="G24" s="16">
        <f>'[3]30'!G26</f>
        <v>30</v>
      </c>
      <c r="H24" s="17">
        <f t="shared" si="27"/>
        <v>1360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150</v>
      </c>
      <c r="N24" s="16">
        <f>'[3]30'!O26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23.33</v>
      </c>
      <c r="AE24" s="8">
        <f t="shared" si="11"/>
        <v>23.33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23.33</v>
      </c>
      <c r="AL24" s="8">
        <f t="shared" si="31"/>
        <v>273.34000000000003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423.34000000000003</v>
      </c>
      <c r="AT24" s="8">
        <v>22.47</v>
      </c>
      <c r="AU24" s="8">
        <v>22.47</v>
      </c>
      <c r="AW24" s="198">
        <v>23.33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23.33</v>
      </c>
      <c r="BD24" s="198">
        <v>23.33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23.33</v>
      </c>
      <c r="BL24" s="8">
        <f t="shared" si="21"/>
        <v>22.47</v>
      </c>
      <c r="BM24" s="8">
        <f t="shared" si="22"/>
        <v>22.47</v>
      </c>
      <c r="BN24" s="8">
        <f t="shared" si="23"/>
        <v>23.33</v>
      </c>
      <c r="BO24" s="8">
        <f t="shared" si="24"/>
        <v>23.33</v>
      </c>
      <c r="BP24" s="139">
        <f t="shared" si="25"/>
        <v>-0.85999999999999943</v>
      </c>
      <c r="BQ24" s="139">
        <f t="shared" si="26"/>
        <v>-0.85999999999999943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1010</v>
      </c>
      <c r="G25" s="16">
        <f>'[3]30'!G27</f>
        <v>30</v>
      </c>
      <c r="H25" s="17">
        <f t="shared" si="27"/>
        <v>1360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150</v>
      </c>
      <c r="N25" s="16">
        <f>'[3]30'!O27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273.34000000000003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423.34000000000003</v>
      </c>
      <c r="AT25" s="8">
        <v>22.47</v>
      </c>
      <c r="AU25" s="8">
        <v>22.47</v>
      </c>
      <c r="AW25" s="198">
        <v>23.33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23.33</v>
      </c>
      <c r="BD25" s="198">
        <v>23.33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23.33</v>
      </c>
      <c r="BL25" s="8">
        <f t="shared" si="21"/>
        <v>22.47</v>
      </c>
      <c r="BM25" s="8">
        <f t="shared" si="22"/>
        <v>22.47</v>
      </c>
      <c r="BN25" s="8">
        <f t="shared" si="23"/>
        <v>23.33</v>
      </c>
      <c r="BO25" s="8">
        <f t="shared" si="24"/>
        <v>23.33</v>
      </c>
      <c r="BP25" s="139">
        <f t="shared" si="25"/>
        <v>-0.85999999999999943</v>
      </c>
      <c r="BQ25" s="139">
        <f t="shared" si="26"/>
        <v>-0.85999999999999943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1010</v>
      </c>
      <c r="G26" s="16">
        <f>'[3]30'!G28</f>
        <v>30</v>
      </c>
      <c r="H26" s="17">
        <f t="shared" si="27"/>
        <v>1360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150</v>
      </c>
      <c r="N26" s="16">
        <f>'[3]30'!O28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273.34000000000003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423.34000000000003</v>
      </c>
      <c r="AT26" s="8">
        <v>22.47</v>
      </c>
      <c r="AU26" s="8">
        <v>22.47</v>
      </c>
      <c r="AW26" s="198">
        <v>23.33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23.33</v>
      </c>
      <c r="BD26" s="198">
        <v>23.33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23.33</v>
      </c>
      <c r="BL26" s="8">
        <f t="shared" si="21"/>
        <v>22.47</v>
      </c>
      <c r="BM26" s="8">
        <f t="shared" si="22"/>
        <v>22.47</v>
      </c>
      <c r="BN26" s="8">
        <f t="shared" si="23"/>
        <v>23.33</v>
      </c>
      <c r="BO26" s="8">
        <f t="shared" si="24"/>
        <v>23.33</v>
      </c>
      <c r="BP26" s="139">
        <f t="shared" si="25"/>
        <v>-0.85999999999999943</v>
      </c>
      <c r="BQ26" s="139">
        <f t="shared" si="26"/>
        <v>-0.85999999999999943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1010</v>
      </c>
      <c r="G27" s="16">
        <f>'[3]30'!G29</f>
        <v>30</v>
      </c>
      <c r="H27" s="17">
        <f t="shared" si="27"/>
        <v>1360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150</v>
      </c>
      <c r="N27" s="16">
        <f>'[3]30'!O29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422.61</v>
      </c>
      <c r="AT27" s="8">
        <v>14.82</v>
      </c>
      <c r="AU27" s="8">
        <v>30.82</v>
      </c>
      <c r="AW27" s="198">
        <v>15.39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15.39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14.82</v>
      </c>
      <c r="BM27" s="8">
        <f t="shared" si="22"/>
        <v>30.82</v>
      </c>
      <c r="BN27" s="8">
        <f t="shared" si="23"/>
        <v>15.39</v>
      </c>
      <c r="BO27" s="8">
        <f t="shared" si="24"/>
        <v>32</v>
      </c>
      <c r="BP27" s="139">
        <f t="shared" si="25"/>
        <v>-0.57000000000000028</v>
      </c>
      <c r="BQ27" s="139">
        <f t="shared" si="26"/>
        <v>-1.1799999999999997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1010</v>
      </c>
      <c r="G28" s="16">
        <f>'[3]30'!G30</f>
        <v>30</v>
      </c>
      <c r="H28" s="17">
        <f t="shared" si="27"/>
        <v>1360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150</v>
      </c>
      <c r="N28" s="16">
        <f>'[3]30'!O30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422.61</v>
      </c>
      <c r="AT28" s="8">
        <v>14.82</v>
      </c>
      <c r="AU28" s="8">
        <v>30.82</v>
      </c>
      <c r="AW28" s="198">
        <v>15.39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15.39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14.82</v>
      </c>
      <c r="BM28" s="8">
        <f t="shared" si="22"/>
        <v>30.82</v>
      </c>
      <c r="BN28" s="8">
        <f t="shared" si="23"/>
        <v>15.39</v>
      </c>
      <c r="BO28" s="8">
        <f t="shared" si="24"/>
        <v>32</v>
      </c>
      <c r="BP28" s="139">
        <f t="shared" si="25"/>
        <v>-0.57000000000000028</v>
      </c>
      <c r="BQ28" s="139">
        <f t="shared" si="26"/>
        <v>-1.1799999999999997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1010</v>
      </c>
      <c r="G29" s="16">
        <f>'[3]30'!G31</f>
        <v>30</v>
      </c>
      <c r="H29" s="17">
        <f t="shared" si="27"/>
        <v>1360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150</v>
      </c>
      <c r="N29" s="16">
        <f>'[3]30'!O31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422.61</v>
      </c>
      <c r="AT29" s="8">
        <v>14.82</v>
      </c>
      <c r="AU29" s="8">
        <v>30.82</v>
      </c>
      <c r="AW29" s="198">
        <v>15.39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15.39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14.82</v>
      </c>
      <c r="BM29" s="8">
        <f t="shared" si="22"/>
        <v>30.82</v>
      </c>
      <c r="BN29" s="8">
        <f t="shared" si="23"/>
        <v>15.39</v>
      </c>
      <c r="BO29" s="8">
        <f t="shared" si="24"/>
        <v>32</v>
      </c>
      <c r="BP29" s="139">
        <f t="shared" si="25"/>
        <v>-0.57000000000000028</v>
      </c>
      <c r="BQ29" s="139">
        <f t="shared" si="26"/>
        <v>-1.1799999999999997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1010</v>
      </c>
      <c r="G30" s="16">
        <f>'[3]30'!G32</f>
        <v>30</v>
      </c>
      <c r="H30" s="17">
        <f t="shared" si="27"/>
        <v>1360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194</v>
      </c>
      <c r="N30" s="16">
        <f>'[3]30'!O32</f>
        <v>0</v>
      </c>
      <c r="O30" s="17">
        <f t="shared" si="28"/>
        <v>514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194</v>
      </c>
      <c r="V30" s="16">
        <f t="shared" si="29"/>
        <v>0</v>
      </c>
      <c r="W30" s="17">
        <f t="shared" si="30"/>
        <v>514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194</v>
      </c>
      <c r="AQ30" s="8">
        <f t="shared" si="31"/>
        <v>0</v>
      </c>
      <c r="AR30" s="8">
        <f t="shared" si="18"/>
        <v>482</v>
      </c>
      <c r="AT30" s="8">
        <v>0</v>
      </c>
      <c r="AU30" s="8">
        <v>30.82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30.82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-1.1799999999999997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1010</v>
      </c>
      <c r="G31" s="16">
        <f>'[3]30'!G33</f>
        <v>0</v>
      </c>
      <c r="H31" s="17">
        <f t="shared" si="27"/>
        <v>1330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209</v>
      </c>
      <c r="N31" s="16">
        <f>'[3]30'!O33</f>
        <v>0</v>
      </c>
      <c r="O31" s="17">
        <f t="shared" si="28"/>
        <v>529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209</v>
      </c>
      <c r="V31" s="16">
        <f t="shared" si="29"/>
        <v>0</v>
      </c>
      <c r="W31" s="17">
        <f t="shared" si="30"/>
        <v>529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209</v>
      </c>
      <c r="AQ31" s="8">
        <f t="shared" si="31"/>
        <v>0</v>
      </c>
      <c r="AR31" s="8">
        <f t="shared" si="18"/>
        <v>465</v>
      </c>
      <c r="AT31" s="8">
        <v>30.82</v>
      </c>
      <c r="AU31" s="8">
        <v>30.82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39">
        <f t="shared" si="25"/>
        <v>-1.1799999999999997</v>
      </c>
      <c r="BQ31" s="139">
        <f t="shared" si="26"/>
        <v>-1.1799999999999997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1010</v>
      </c>
      <c r="G32" s="16">
        <f>'[3]30'!G34</f>
        <v>0</v>
      </c>
      <c r="H32" s="17">
        <f t="shared" si="27"/>
        <v>1330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225</v>
      </c>
      <c r="N32" s="16">
        <f>'[3]30'!O34</f>
        <v>0</v>
      </c>
      <c r="O32" s="17">
        <f t="shared" si="28"/>
        <v>545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225</v>
      </c>
      <c r="V32" s="16">
        <f t="shared" si="29"/>
        <v>0</v>
      </c>
      <c r="W32" s="17">
        <f t="shared" si="30"/>
        <v>545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225</v>
      </c>
      <c r="AQ32" s="8">
        <f t="shared" si="31"/>
        <v>0</v>
      </c>
      <c r="AR32" s="8">
        <f t="shared" si="18"/>
        <v>481</v>
      </c>
      <c r="AT32" s="8">
        <v>30.82</v>
      </c>
      <c r="AU32" s="8">
        <v>30.82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39">
        <f t="shared" si="25"/>
        <v>-1.1799999999999997</v>
      </c>
      <c r="BQ32" s="139">
        <f t="shared" si="26"/>
        <v>-1.1799999999999997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1010</v>
      </c>
      <c r="G33" s="16">
        <f>'[3]30'!G35</f>
        <v>0</v>
      </c>
      <c r="H33" s="17">
        <f t="shared" si="27"/>
        <v>1330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221</v>
      </c>
      <c r="N33" s="16">
        <f>'[3]30'!O35</f>
        <v>0</v>
      </c>
      <c r="O33" s="17">
        <f t="shared" si="28"/>
        <v>541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221</v>
      </c>
      <c r="V33" s="16">
        <f t="shared" si="29"/>
        <v>0</v>
      </c>
      <c r="W33" s="17">
        <f t="shared" si="30"/>
        <v>541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221</v>
      </c>
      <c r="AQ33" s="8">
        <f t="shared" si="31"/>
        <v>0</v>
      </c>
      <c r="AR33" s="8">
        <f t="shared" si="18"/>
        <v>477</v>
      </c>
      <c r="AT33" s="8">
        <v>30.82</v>
      </c>
      <c r="AU33" s="8">
        <v>30.82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39">
        <f t="shared" si="25"/>
        <v>-1.1799999999999997</v>
      </c>
      <c r="BQ33" s="139">
        <f t="shared" si="26"/>
        <v>-1.1799999999999997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1010</v>
      </c>
      <c r="G34" s="16">
        <f>'[3]30'!G36</f>
        <v>0</v>
      </c>
      <c r="H34" s="17">
        <f t="shared" si="27"/>
        <v>1330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202</v>
      </c>
      <c r="N34" s="16">
        <f>'[3]30'!O36</f>
        <v>0</v>
      </c>
      <c r="O34" s="17">
        <f t="shared" si="28"/>
        <v>522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202</v>
      </c>
      <c r="V34" s="16">
        <f t="shared" si="29"/>
        <v>0</v>
      </c>
      <c r="W34" s="17">
        <f t="shared" si="30"/>
        <v>522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202</v>
      </c>
      <c r="AQ34" s="8">
        <f t="shared" si="31"/>
        <v>0</v>
      </c>
      <c r="AR34" s="8">
        <f t="shared" si="18"/>
        <v>458</v>
      </c>
      <c r="AT34" s="8">
        <v>30.82</v>
      </c>
      <c r="AU34" s="8">
        <v>30.82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39">
        <f t="shared" si="25"/>
        <v>-1.1799999999999997</v>
      </c>
      <c r="BQ34" s="139">
        <f t="shared" si="26"/>
        <v>-1.1799999999999997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1010</v>
      </c>
      <c r="G35" s="16">
        <f>'[3]30'!G37</f>
        <v>0</v>
      </c>
      <c r="H35" s="17">
        <f t="shared" si="27"/>
        <v>1330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195</v>
      </c>
      <c r="N35" s="16">
        <f>'[3]30'!O37</f>
        <v>0</v>
      </c>
      <c r="O35" s="17">
        <f t="shared" si="28"/>
        <v>515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195</v>
      </c>
      <c r="V35" s="16">
        <f t="shared" si="29"/>
        <v>0</v>
      </c>
      <c r="W35" s="17">
        <f t="shared" si="30"/>
        <v>515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195</v>
      </c>
      <c r="AQ35" s="8">
        <f t="shared" si="31"/>
        <v>0</v>
      </c>
      <c r="AR35" s="8">
        <f t="shared" si="18"/>
        <v>451</v>
      </c>
      <c r="AT35" s="8">
        <v>30.82</v>
      </c>
      <c r="AU35" s="8">
        <v>30.82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39">
        <f t="shared" si="25"/>
        <v>-1.1799999999999997</v>
      </c>
      <c r="BQ35" s="139">
        <f t="shared" si="26"/>
        <v>-1.1799999999999997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1010</v>
      </c>
      <c r="G36" s="16">
        <f>'[3]30'!G38</f>
        <v>0</v>
      </c>
      <c r="H36" s="17">
        <f t="shared" si="27"/>
        <v>1330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194</v>
      </c>
      <c r="N36" s="16">
        <f>'[3]30'!O38</f>
        <v>0</v>
      </c>
      <c r="O36" s="17">
        <f t="shared" si="28"/>
        <v>514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194</v>
      </c>
      <c r="V36" s="16">
        <f t="shared" si="29"/>
        <v>0</v>
      </c>
      <c r="W36" s="17">
        <f t="shared" si="30"/>
        <v>514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194</v>
      </c>
      <c r="AQ36" s="8">
        <f t="shared" si="31"/>
        <v>0</v>
      </c>
      <c r="AR36" s="8">
        <f t="shared" si="18"/>
        <v>450</v>
      </c>
      <c r="AT36" s="8">
        <v>30.82</v>
      </c>
      <c r="AU36" s="8">
        <v>30.82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39">
        <f t="shared" si="25"/>
        <v>-1.1799999999999997</v>
      </c>
      <c r="BQ36" s="139">
        <f t="shared" si="26"/>
        <v>-1.1799999999999997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1010</v>
      </c>
      <c r="G37" s="16">
        <f>'[3]30'!G39</f>
        <v>0</v>
      </c>
      <c r="H37" s="17">
        <f t="shared" si="27"/>
        <v>1330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178</v>
      </c>
      <c r="N37" s="16">
        <f>'[3]30'!O39</f>
        <v>0</v>
      </c>
      <c r="O37" s="17">
        <f t="shared" si="28"/>
        <v>498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178</v>
      </c>
      <c r="V37" s="16">
        <f t="shared" si="29"/>
        <v>0</v>
      </c>
      <c r="W37" s="17">
        <f t="shared" si="30"/>
        <v>498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178</v>
      </c>
      <c r="AQ37" s="8">
        <f t="shared" si="31"/>
        <v>0</v>
      </c>
      <c r="AR37" s="8">
        <f t="shared" si="18"/>
        <v>434</v>
      </c>
      <c r="AT37" s="8">
        <v>30.82</v>
      </c>
      <c r="AU37" s="8">
        <v>30.82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39">
        <f t="shared" si="25"/>
        <v>-1.1799999999999997</v>
      </c>
      <c r="BQ37" s="139">
        <f t="shared" si="26"/>
        <v>-1.1799999999999997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1010</v>
      </c>
      <c r="G38" s="16">
        <f>'[3]30'!G40</f>
        <v>0</v>
      </c>
      <c r="H38" s="17">
        <f t="shared" si="27"/>
        <v>1330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165</v>
      </c>
      <c r="N38" s="16">
        <f>'[3]30'!O40</f>
        <v>0</v>
      </c>
      <c r="O38" s="17">
        <f t="shared" si="28"/>
        <v>485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165</v>
      </c>
      <c r="V38" s="16">
        <f t="shared" si="29"/>
        <v>0</v>
      </c>
      <c r="W38" s="17">
        <f t="shared" si="30"/>
        <v>485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165</v>
      </c>
      <c r="AQ38" s="8">
        <f t="shared" si="31"/>
        <v>0</v>
      </c>
      <c r="AR38" s="8">
        <f t="shared" si="18"/>
        <v>421</v>
      </c>
      <c r="AT38" s="8">
        <v>30.82</v>
      </c>
      <c r="AU38" s="8">
        <v>30.82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39">
        <f t="shared" si="25"/>
        <v>-1.1799999999999997</v>
      </c>
      <c r="BQ38" s="139">
        <f t="shared" si="26"/>
        <v>-1.1799999999999997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1010</v>
      </c>
      <c r="G39" s="16">
        <f>'[3]30'!G41</f>
        <v>0</v>
      </c>
      <c r="H39" s="17">
        <f t="shared" si="27"/>
        <v>1330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163</v>
      </c>
      <c r="N39" s="16">
        <f>'[3]30'!O41</f>
        <v>0</v>
      </c>
      <c r="O39" s="17">
        <f t="shared" si="28"/>
        <v>483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163</v>
      </c>
      <c r="V39" s="16">
        <f t="shared" si="29"/>
        <v>0</v>
      </c>
      <c r="W39" s="17">
        <f t="shared" si="30"/>
        <v>483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163</v>
      </c>
      <c r="AQ39" s="8">
        <f t="shared" si="31"/>
        <v>0</v>
      </c>
      <c r="AR39" s="8">
        <f t="shared" si="18"/>
        <v>419</v>
      </c>
      <c r="AT39" s="8">
        <v>30.82</v>
      </c>
      <c r="AU39" s="8">
        <v>30.82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39">
        <f t="shared" si="25"/>
        <v>-1.1799999999999997</v>
      </c>
      <c r="BQ39" s="139">
        <f t="shared" si="26"/>
        <v>-1.1799999999999997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1010</v>
      </c>
      <c r="G40" s="16">
        <f>'[3]30'!G42</f>
        <v>0</v>
      </c>
      <c r="H40" s="17">
        <f t="shared" si="27"/>
        <v>1330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170</v>
      </c>
      <c r="N40" s="16">
        <f>'[3]30'!O42</f>
        <v>0</v>
      </c>
      <c r="O40" s="17">
        <f t="shared" si="28"/>
        <v>490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170</v>
      </c>
      <c r="V40" s="16">
        <f t="shared" si="29"/>
        <v>0</v>
      </c>
      <c r="W40" s="17">
        <f t="shared" si="30"/>
        <v>490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170</v>
      </c>
      <c r="AQ40" s="8">
        <f t="shared" si="31"/>
        <v>0</v>
      </c>
      <c r="AR40" s="8">
        <f t="shared" si="18"/>
        <v>426</v>
      </c>
      <c r="AT40" s="8">
        <v>30.82</v>
      </c>
      <c r="AU40" s="8">
        <v>30.82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39">
        <f t="shared" si="25"/>
        <v>-1.1799999999999997</v>
      </c>
      <c r="BQ40" s="139">
        <f t="shared" si="26"/>
        <v>-1.1799999999999997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1010</v>
      </c>
      <c r="G41" s="16">
        <f>'[3]30'!G43</f>
        <v>0</v>
      </c>
      <c r="H41" s="17">
        <f t="shared" si="27"/>
        <v>1330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194</v>
      </c>
      <c r="N41" s="16">
        <f>'[3]30'!O43</f>
        <v>0</v>
      </c>
      <c r="O41" s="17">
        <f t="shared" si="28"/>
        <v>514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194</v>
      </c>
      <c r="V41" s="16">
        <f t="shared" si="29"/>
        <v>0</v>
      </c>
      <c r="W41" s="17">
        <f t="shared" si="30"/>
        <v>514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194</v>
      </c>
      <c r="AQ41" s="8">
        <f t="shared" si="31"/>
        <v>0</v>
      </c>
      <c r="AR41" s="8">
        <f t="shared" si="18"/>
        <v>450</v>
      </c>
      <c r="AT41" s="8">
        <v>30.82</v>
      </c>
      <c r="AU41" s="8">
        <v>30.82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39">
        <f t="shared" si="25"/>
        <v>-1.1799999999999997</v>
      </c>
      <c r="BQ41" s="139">
        <f t="shared" si="26"/>
        <v>-1.1799999999999997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1010</v>
      </c>
      <c r="G42" s="16">
        <f>'[3]30'!G44</f>
        <v>0</v>
      </c>
      <c r="H42" s="17">
        <f t="shared" si="27"/>
        <v>1330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204</v>
      </c>
      <c r="N42" s="16">
        <f>'[3]30'!O44</f>
        <v>0</v>
      </c>
      <c r="O42" s="17">
        <f t="shared" si="28"/>
        <v>524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204</v>
      </c>
      <c r="V42" s="16">
        <f t="shared" si="29"/>
        <v>0</v>
      </c>
      <c r="W42" s="17">
        <f t="shared" si="30"/>
        <v>524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204</v>
      </c>
      <c r="AQ42" s="8">
        <f t="shared" si="31"/>
        <v>0</v>
      </c>
      <c r="AR42" s="8">
        <f t="shared" si="18"/>
        <v>460</v>
      </c>
      <c r="AT42" s="8">
        <v>30.82</v>
      </c>
      <c r="AU42" s="8">
        <v>30.82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39">
        <f t="shared" si="25"/>
        <v>-1.1799999999999997</v>
      </c>
      <c r="BQ42" s="139">
        <f t="shared" si="26"/>
        <v>-1.1799999999999997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1010</v>
      </c>
      <c r="G43" s="16">
        <f>'[3]30'!G45</f>
        <v>0</v>
      </c>
      <c r="H43" s="17">
        <f t="shared" si="27"/>
        <v>1330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300</v>
      </c>
      <c r="N43" s="16">
        <f>'[3]30'!O45</f>
        <v>0</v>
      </c>
      <c r="O43" s="17">
        <f t="shared" si="28"/>
        <v>620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300</v>
      </c>
      <c r="V43" s="16">
        <f t="shared" si="29"/>
        <v>0</v>
      </c>
      <c r="W43" s="17">
        <f t="shared" si="30"/>
        <v>620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300</v>
      </c>
      <c r="AQ43" s="8">
        <f t="shared" si="31"/>
        <v>0</v>
      </c>
      <c r="AR43" s="8">
        <f t="shared" si="18"/>
        <v>556</v>
      </c>
      <c r="AT43" s="8">
        <v>30.82</v>
      </c>
      <c r="AU43" s="8">
        <v>30.82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39">
        <f t="shared" si="25"/>
        <v>-1.1799999999999997</v>
      </c>
      <c r="BQ43" s="139">
        <f t="shared" si="26"/>
        <v>-1.1799999999999997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1010</v>
      </c>
      <c r="G44" s="16">
        <f>'[3]30'!G46</f>
        <v>0</v>
      </c>
      <c r="H44" s="17">
        <f t="shared" si="27"/>
        <v>1330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291</v>
      </c>
      <c r="N44" s="16">
        <f>'[3]30'!O46</f>
        <v>0</v>
      </c>
      <c r="O44" s="17">
        <f t="shared" si="28"/>
        <v>611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291</v>
      </c>
      <c r="V44" s="16">
        <f t="shared" si="29"/>
        <v>0</v>
      </c>
      <c r="W44" s="17">
        <f t="shared" si="30"/>
        <v>611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291</v>
      </c>
      <c r="AQ44" s="8">
        <f t="shared" si="31"/>
        <v>0</v>
      </c>
      <c r="AR44" s="8">
        <f t="shared" si="18"/>
        <v>547</v>
      </c>
      <c r="AT44" s="8">
        <v>30.82</v>
      </c>
      <c r="AU44" s="8">
        <v>30.82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39">
        <f t="shared" si="25"/>
        <v>-1.1799999999999997</v>
      </c>
      <c r="BQ44" s="139">
        <f t="shared" si="26"/>
        <v>-1.1799999999999997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1010</v>
      </c>
      <c r="G45" s="16">
        <f>'[3]30'!G47</f>
        <v>0</v>
      </c>
      <c r="H45" s="17">
        <f t="shared" si="27"/>
        <v>1330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226</v>
      </c>
      <c r="N45" s="16">
        <f>'[3]30'!O47</f>
        <v>0</v>
      </c>
      <c r="O45" s="17">
        <f t="shared" si="28"/>
        <v>546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226</v>
      </c>
      <c r="V45" s="16">
        <f t="shared" si="29"/>
        <v>0</v>
      </c>
      <c r="W45" s="17">
        <f t="shared" si="30"/>
        <v>546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226</v>
      </c>
      <c r="AQ45" s="8">
        <f t="shared" si="31"/>
        <v>0</v>
      </c>
      <c r="AR45" s="8">
        <f t="shared" si="18"/>
        <v>482</v>
      </c>
      <c r="AT45" s="8">
        <v>30.82</v>
      </c>
      <c r="AU45" s="8">
        <v>30.82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39">
        <f t="shared" si="25"/>
        <v>-1.1799999999999997</v>
      </c>
      <c r="BQ45" s="139">
        <f t="shared" si="26"/>
        <v>-1.1799999999999997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1010</v>
      </c>
      <c r="G46" s="16">
        <f>'[3]30'!G48</f>
        <v>0</v>
      </c>
      <c r="H46" s="17">
        <f t="shared" si="27"/>
        <v>1330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204</v>
      </c>
      <c r="N46" s="16">
        <f>'[3]30'!O48</f>
        <v>0</v>
      </c>
      <c r="O46" s="17">
        <f t="shared" si="28"/>
        <v>524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204</v>
      </c>
      <c r="V46" s="16">
        <f t="shared" si="29"/>
        <v>0</v>
      </c>
      <c r="W46" s="17">
        <f t="shared" si="30"/>
        <v>524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204</v>
      </c>
      <c r="AQ46" s="8">
        <f t="shared" si="31"/>
        <v>0</v>
      </c>
      <c r="AR46" s="8">
        <f t="shared" si="18"/>
        <v>460</v>
      </c>
      <c r="AT46" s="8">
        <v>30.82</v>
      </c>
      <c r="AU46" s="8">
        <v>30.82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39">
        <f t="shared" si="25"/>
        <v>-1.1799999999999997</v>
      </c>
      <c r="BQ46" s="139">
        <f t="shared" si="26"/>
        <v>-1.1799999999999997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1010</v>
      </c>
      <c r="G47" s="16">
        <f>'[3]30'!G49</f>
        <v>0</v>
      </c>
      <c r="H47" s="17">
        <f t="shared" si="27"/>
        <v>1330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300</v>
      </c>
      <c r="N47" s="16">
        <f>'[3]30'!O49</f>
        <v>0</v>
      </c>
      <c r="O47" s="17">
        <f t="shared" si="28"/>
        <v>620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300</v>
      </c>
      <c r="V47" s="16">
        <f t="shared" si="29"/>
        <v>0</v>
      </c>
      <c r="W47" s="17">
        <f t="shared" si="30"/>
        <v>620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300</v>
      </c>
      <c r="AQ47" s="8">
        <f t="shared" si="31"/>
        <v>0</v>
      </c>
      <c r="AR47" s="8">
        <f t="shared" si="18"/>
        <v>556</v>
      </c>
      <c r="AT47" s="8">
        <v>30.82</v>
      </c>
      <c r="AU47" s="8">
        <v>30.82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39">
        <f t="shared" si="25"/>
        <v>-1.1799999999999997</v>
      </c>
      <c r="BQ47" s="139">
        <f t="shared" si="26"/>
        <v>-1.1799999999999997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1010</v>
      </c>
      <c r="G48" s="16">
        <f>'[3]30'!G50</f>
        <v>0</v>
      </c>
      <c r="H48" s="17">
        <f t="shared" si="27"/>
        <v>1330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300</v>
      </c>
      <c r="N48" s="16">
        <f>'[3]30'!O50</f>
        <v>0</v>
      </c>
      <c r="O48" s="17">
        <f t="shared" si="28"/>
        <v>620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300</v>
      </c>
      <c r="V48" s="16">
        <f t="shared" si="29"/>
        <v>0</v>
      </c>
      <c r="W48" s="17">
        <f t="shared" si="30"/>
        <v>620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300</v>
      </c>
      <c r="AQ48" s="8">
        <f t="shared" si="31"/>
        <v>0</v>
      </c>
      <c r="AR48" s="8">
        <f t="shared" si="18"/>
        <v>556</v>
      </c>
      <c r="AT48" s="8">
        <v>30.82</v>
      </c>
      <c r="AU48" s="8">
        <v>30.82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39">
        <f t="shared" si="25"/>
        <v>-1.1799999999999997</v>
      </c>
      <c r="BQ48" s="139">
        <f t="shared" si="26"/>
        <v>-1.1799999999999997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1010</v>
      </c>
      <c r="G49" s="16">
        <f>'[3]30'!G51</f>
        <v>0</v>
      </c>
      <c r="H49" s="17">
        <f t="shared" si="27"/>
        <v>1330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300</v>
      </c>
      <c r="N49" s="16">
        <f>'[3]30'!O51</f>
        <v>0</v>
      </c>
      <c r="O49" s="17">
        <f t="shared" si="28"/>
        <v>620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300</v>
      </c>
      <c r="V49" s="16">
        <f t="shared" si="29"/>
        <v>0</v>
      </c>
      <c r="W49" s="17">
        <f t="shared" si="30"/>
        <v>620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300</v>
      </c>
      <c r="AQ49" s="8">
        <f t="shared" si="31"/>
        <v>0</v>
      </c>
      <c r="AR49" s="8">
        <f t="shared" si="18"/>
        <v>556</v>
      </c>
      <c r="AT49" s="8">
        <v>30.82</v>
      </c>
      <c r="AU49" s="8">
        <v>30.82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39">
        <f t="shared" si="25"/>
        <v>-1.1799999999999997</v>
      </c>
      <c r="BQ49" s="139">
        <f t="shared" si="26"/>
        <v>-1.1799999999999997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1010</v>
      </c>
      <c r="G50" s="16">
        <f>'[3]30'!G52</f>
        <v>0</v>
      </c>
      <c r="H50" s="17">
        <f t="shared" si="27"/>
        <v>1330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300</v>
      </c>
      <c r="N50" s="16">
        <f>'[3]30'!O52</f>
        <v>0</v>
      </c>
      <c r="O50" s="17">
        <f t="shared" si="28"/>
        <v>620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300</v>
      </c>
      <c r="V50" s="16">
        <f t="shared" si="29"/>
        <v>0</v>
      </c>
      <c r="W50" s="17">
        <f t="shared" si="30"/>
        <v>620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300</v>
      </c>
      <c r="AQ50" s="8">
        <f t="shared" si="31"/>
        <v>0</v>
      </c>
      <c r="AR50" s="8">
        <f t="shared" si="18"/>
        <v>556</v>
      </c>
      <c r="AT50" s="8">
        <v>30.82</v>
      </c>
      <c r="AU50" s="8">
        <v>30.82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39">
        <f t="shared" si="25"/>
        <v>-1.1799999999999997</v>
      </c>
      <c r="BQ50" s="139">
        <f t="shared" si="26"/>
        <v>-1.1799999999999997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990</v>
      </c>
      <c r="G51" s="16">
        <f>'[3]30'!G53</f>
        <v>0</v>
      </c>
      <c r="H51" s="17">
        <f t="shared" si="27"/>
        <v>1310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300</v>
      </c>
      <c r="N51" s="16">
        <f>'[3]30'!O53</f>
        <v>0</v>
      </c>
      <c r="O51" s="17">
        <f t="shared" si="28"/>
        <v>620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300</v>
      </c>
      <c r="V51" s="16">
        <f t="shared" si="29"/>
        <v>0</v>
      </c>
      <c r="W51" s="17">
        <f t="shared" si="30"/>
        <v>620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300</v>
      </c>
      <c r="AQ51" s="8">
        <f t="shared" si="31"/>
        <v>0</v>
      </c>
      <c r="AR51" s="8">
        <f t="shared" si="18"/>
        <v>556</v>
      </c>
      <c r="AT51" s="8">
        <v>30.82</v>
      </c>
      <c r="AU51" s="8">
        <v>30.82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39">
        <f t="shared" si="25"/>
        <v>-1.1799999999999997</v>
      </c>
      <c r="BQ51" s="139">
        <f t="shared" si="26"/>
        <v>-1.1799999999999997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990</v>
      </c>
      <c r="G52" s="16">
        <f>'[3]30'!G54</f>
        <v>0</v>
      </c>
      <c r="H52" s="17">
        <f t="shared" si="27"/>
        <v>1310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300</v>
      </c>
      <c r="N52" s="16">
        <f>'[3]30'!O54</f>
        <v>0</v>
      </c>
      <c r="O52" s="17">
        <f t="shared" si="28"/>
        <v>620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300</v>
      </c>
      <c r="V52" s="16">
        <f t="shared" si="29"/>
        <v>0</v>
      </c>
      <c r="W52" s="17">
        <f t="shared" si="30"/>
        <v>620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300</v>
      </c>
      <c r="AQ52" s="8">
        <f t="shared" si="31"/>
        <v>0</v>
      </c>
      <c r="AR52" s="8">
        <f t="shared" si="18"/>
        <v>556</v>
      </c>
      <c r="AT52" s="8">
        <v>30.82</v>
      </c>
      <c r="AU52" s="8">
        <v>30.82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39">
        <f t="shared" si="25"/>
        <v>-1.1799999999999997</v>
      </c>
      <c r="BQ52" s="139">
        <f t="shared" si="26"/>
        <v>-1.1799999999999997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990</v>
      </c>
      <c r="G53" s="16">
        <f>'[3]30'!G55</f>
        <v>0</v>
      </c>
      <c r="H53" s="17">
        <f t="shared" si="27"/>
        <v>1310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205</v>
      </c>
      <c r="N53" s="16">
        <f>'[3]30'!O55</f>
        <v>0</v>
      </c>
      <c r="O53" s="17">
        <f t="shared" si="28"/>
        <v>525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205</v>
      </c>
      <c r="V53" s="16">
        <f t="shared" si="29"/>
        <v>0</v>
      </c>
      <c r="W53" s="17">
        <f t="shared" si="30"/>
        <v>525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205</v>
      </c>
      <c r="AQ53" s="8">
        <f t="shared" si="31"/>
        <v>0</v>
      </c>
      <c r="AR53" s="8">
        <f t="shared" si="18"/>
        <v>461</v>
      </c>
      <c r="AT53" s="8">
        <v>30.82</v>
      </c>
      <c r="AU53" s="8">
        <v>30.82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39">
        <f t="shared" si="25"/>
        <v>-1.1799999999999997</v>
      </c>
      <c r="BQ53" s="139">
        <f t="shared" si="26"/>
        <v>-1.1799999999999997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990</v>
      </c>
      <c r="G54" s="16">
        <f>'[3]30'!G56</f>
        <v>0</v>
      </c>
      <c r="H54" s="17">
        <f t="shared" si="27"/>
        <v>1310</v>
      </c>
      <c r="I54" s="15">
        <f>'[3]30'!J56</f>
        <v>320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185</v>
      </c>
      <c r="N54" s="16">
        <f>'[3]30'!O56</f>
        <v>0</v>
      </c>
      <c r="O54" s="17">
        <f t="shared" si="28"/>
        <v>505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185</v>
      </c>
      <c r="V54" s="16">
        <f t="shared" si="29"/>
        <v>0</v>
      </c>
      <c r="W54" s="17">
        <f t="shared" si="30"/>
        <v>505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185</v>
      </c>
      <c r="AQ54" s="8">
        <f t="shared" si="31"/>
        <v>0</v>
      </c>
      <c r="AR54" s="8">
        <f t="shared" si="18"/>
        <v>441</v>
      </c>
      <c r="AT54" s="8">
        <v>30.82</v>
      </c>
      <c r="AU54" s="8">
        <v>30.82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39">
        <f t="shared" si="25"/>
        <v>-1.1799999999999997</v>
      </c>
      <c r="BQ54" s="139">
        <f t="shared" si="26"/>
        <v>-1.1799999999999997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990</v>
      </c>
      <c r="G55" s="16">
        <f>'[3]30'!G57</f>
        <v>0</v>
      </c>
      <c r="H55" s="17">
        <f t="shared" si="27"/>
        <v>1310</v>
      </c>
      <c r="I55" s="15">
        <f>'[3]30'!J57</f>
        <v>320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150</v>
      </c>
      <c r="N55" s="16">
        <f>'[3]30'!O57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1.85</v>
      </c>
      <c r="AC55" s="8">
        <f t="shared" si="9"/>
        <v>0</v>
      </c>
      <c r="AD55" s="8">
        <f t="shared" si="10"/>
        <v>33.85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1.85</v>
      </c>
      <c r="AJ55" s="8">
        <f t="shared" si="16"/>
        <v>0</v>
      </c>
      <c r="AK55" s="8">
        <f t="shared" si="17"/>
        <v>33.85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146.30000000000001</v>
      </c>
      <c r="AQ55" s="8">
        <f t="shared" si="31"/>
        <v>0</v>
      </c>
      <c r="AR55" s="8">
        <f t="shared" si="18"/>
        <v>402.3</v>
      </c>
      <c r="AT55" s="8">
        <v>30.82</v>
      </c>
      <c r="AU55" s="8">
        <v>30.82</v>
      </c>
      <c r="AW55" s="198">
        <v>32</v>
      </c>
      <c r="AX55" s="198">
        <v>0</v>
      </c>
      <c r="AY55" s="198">
        <v>0</v>
      </c>
      <c r="AZ55" s="198">
        <v>0</v>
      </c>
      <c r="BA55" s="198">
        <v>1.85</v>
      </c>
      <c r="BB55" s="198">
        <v>0</v>
      </c>
      <c r="BC55" s="8">
        <f t="shared" si="19"/>
        <v>33.85</v>
      </c>
      <c r="BD55" s="198">
        <v>32</v>
      </c>
      <c r="BE55" s="198">
        <v>0</v>
      </c>
      <c r="BF55" s="198">
        <v>0</v>
      </c>
      <c r="BG55" s="198">
        <v>0</v>
      </c>
      <c r="BH55" s="198">
        <v>1.85</v>
      </c>
      <c r="BI55" s="198">
        <v>0</v>
      </c>
      <c r="BJ55" s="8">
        <f t="shared" si="20"/>
        <v>33.85</v>
      </c>
      <c r="BL55" s="8">
        <f t="shared" si="21"/>
        <v>30.82</v>
      </c>
      <c r="BM55" s="8">
        <f t="shared" si="22"/>
        <v>30.82</v>
      </c>
      <c r="BN55" s="8">
        <f t="shared" si="23"/>
        <v>33.85</v>
      </c>
      <c r="BO55" s="8">
        <f t="shared" si="24"/>
        <v>33.85</v>
      </c>
      <c r="BP55" s="139">
        <f t="shared" si="25"/>
        <v>-3.0300000000000011</v>
      </c>
      <c r="BQ55" s="139">
        <f t="shared" si="26"/>
        <v>-3.0300000000000011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990</v>
      </c>
      <c r="G56" s="16">
        <f>'[3]30'!G58</f>
        <v>0</v>
      </c>
      <c r="H56" s="17">
        <f t="shared" si="27"/>
        <v>1310</v>
      </c>
      <c r="I56" s="15">
        <f>'[3]30'!J58</f>
        <v>320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150</v>
      </c>
      <c r="N56" s="16">
        <f>'[3]30'!O58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1.85</v>
      </c>
      <c r="AC56" s="8">
        <f t="shared" si="9"/>
        <v>0</v>
      </c>
      <c r="AD56" s="8">
        <f t="shared" si="10"/>
        <v>33.85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1.85</v>
      </c>
      <c r="AJ56" s="8">
        <f t="shared" si="16"/>
        <v>0</v>
      </c>
      <c r="AK56" s="8">
        <f t="shared" si="17"/>
        <v>33.85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146.30000000000001</v>
      </c>
      <c r="AQ56" s="8">
        <f t="shared" si="31"/>
        <v>0</v>
      </c>
      <c r="AR56" s="8">
        <f t="shared" si="18"/>
        <v>402.3</v>
      </c>
      <c r="AT56" s="8">
        <v>30.82</v>
      </c>
      <c r="AU56" s="8">
        <v>30.82</v>
      </c>
      <c r="AW56" s="198">
        <v>32</v>
      </c>
      <c r="AX56" s="198">
        <v>0</v>
      </c>
      <c r="AY56" s="198">
        <v>0</v>
      </c>
      <c r="AZ56" s="198">
        <v>0</v>
      </c>
      <c r="BA56" s="198">
        <v>1.85</v>
      </c>
      <c r="BB56" s="198">
        <v>0</v>
      </c>
      <c r="BC56" s="8">
        <f t="shared" si="19"/>
        <v>33.85</v>
      </c>
      <c r="BD56" s="198">
        <v>32</v>
      </c>
      <c r="BE56" s="198">
        <v>0</v>
      </c>
      <c r="BF56" s="198">
        <v>0</v>
      </c>
      <c r="BG56" s="198">
        <v>0</v>
      </c>
      <c r="BH56" s="198">
        <v>1.85</v>
      </c>
      <c r="BI56" s="198">
        <v>0</v>
      </c>
      <c r="BJ56" s="8">
        <f t="shared" si="20"/>
        <v>33.85</v>
      </c>
      <c r="BL56" s="8">
        <f t="shared" si="21"/>
        <v>30.82</v>
      </c>
      <c r="BM56" s="8">
        <f t="shared" si="22"/>
        <v>30.82</v>
      </c>
      <c r="BN56" s="8">
        <f t="shared" si="23"/>
        <v>33.85</v>
      </c>
      <c r="BO56" s="8">
        <f t="shared" si="24"/>
        <v>33.85</v>
      </c>
      <c r="BP56" s="139">
        <f t="shared" si="25"/>
        <v>-3.0300000000000011</v>
      </c>
      <c r="BQ56" s="139">
        <f t="shared" si="26"/>
        <v>-3.0300000000000011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990</v>
      </c>
      <c r="G57" s="16">
        <f>'[3]30'!G59</f>
        <v>0</v>
      </c>
      <c r="H57" s="17">
        <f t="shared" si="27"/>
        <v>1310</v>
      </c>
      <c r="I57" s="15">
        <f>'[3]30'!J59</f>
        <v>320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155</v>
      </c>
      <c r="N57" s="16">
        <f>'[3]30'!O59</f>
        <v>0</v>
      </c>
      <c r="O57" s="17">
        <f t="shared" si="28"/>
        <v>475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155</v>
      </c>
      <c r="V57" s="16">
        <f t="shared" si="32"/>
        <v>0</v>
      </c>
      <c r="W57" s="17">
        <f t="shared" si="30"/>
        <v>475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15.39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15.39</v>
      </c>
      <c r="AL57" s="8">
        <f t="shared" si="31"/>
        <v>272.61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155</v>
      </c>
      <c r="AQ57" s="8">
        <f t="shared" si="31"/>
        <v>0</v>
      </c>
      <c r="AR57" s="8">
        <f t="shared" si="18"/>
        <v>427.61</v>
      </c>
      <c r="AT57" s="8">
        <v>30.82</v>
      </c>
      <c r="AU57" s="8">
        <v>30.82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15.39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15.39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15.39</v>
      </c>
      <c r="BP57" s="139">
        <f t="shared" si="25"/>
        <v>-1.1799999999999997</v>
      </c>
      <c r="BQ57" s="139">
        <f t="shared" si="26"/>
        <v>15.43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990</v>
      </c>
      <c r="G58" s="16">
        <f>'[3]30'!G60</f>
        <v>0</v>
      </c>
      <c r="H58" s="17">
        <f t="shared" si="27"/>
        <v>1310</v>
      </c>
      <c r="I58" s="15">
        <f>'[3]30'!J60</f>
        <v>320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155</v>
      </c>
      <c r="N58" s="16">
        <f>'[3]30'!O60</f>
        <v>0</v>
      </c>
      <c r="O58" s="17">
        <f t="shared" si="28"/>
        <v>475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155</v>
      </c>
      <c r="V58" s="16">
        <f t="shared" si="32"/>
        <v>0</v>
      </c>
      <c r="W58" s="17">
        <f t="shared" si="30"/>
        <v>475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15.39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15.39</v>
      </c>
      <c r="AL58" s="8">
        <f t="shared" si="31"/>
        <v>272.61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155</v>
      </c>
      <c r="AQ58" s="8">
        <f t="shared" si="31"/>
        <v>0</v>
      </c>
      <c r="AR58" s="8">
        <f t="shared" si="18"/>
        <v>427.61</v>
      </c>
      <c r="AT58" s="8">
        <v>30.82</v>
      </c>
      <c r="AU58" s="8">
        <v>30.82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15.39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15.39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15.39</v>
      </c>
      <c r="BP58" s="139">
        <f t="shared" si="25"/>
        <v>-1.1799999999999997</v>
      </c>
      <c r="BQ58" s="139">
        <f t="shared" si="26"/>
        <v>15.43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990</v>
      </c>
      <c r="G59" s="16">
        <f>'[3]30'!G61</f>
        <v>0</v>
      </c>
      <c r="H59" s="17">
        <f t="shared" si="27"/>
        <v>1310</v>
      </c>
      <c r="I59" s="15">
        <f>'[3]30'!J61</f>
        <v>320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155</v>
      </c>
      <c r="N59" s="16">
        <f>'[3]30'!O61</f>
        <v>0</v>
      </c>
      <c r="O59" s="17">
        <f t="shared" si="28"/>
        <v>475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155</v>
      </c>
      <c r="V59" s="16">
        <f t="shared" si="32"/>
        <v>0</v>
      </c>
      <c r="W59" s="17">
        <f t="shared" si="30"/>
        <v>475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15.39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15.39</v>
      </c>
      <c r="AL59" s="8">
        <f t="shared" si="31"/>
        <v>272.61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155</v>
      </c>
      <c r="AQ59" s="8">
        <f t="shared" si="31"/>
        <v>0</v>
      </c>
      <c r="AR59" s="8">
        <f t="shared" si="18"/>
        <v>427.61</v>
      </c>
      <c r="AT59" s="8">
        <v>30.82</v>
      </c>
      <c r="AU59" s="8">
        <v>14.82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15.39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15.39</v>
      </c>
      <c r="BL59" s="8">
        <f t="shared" si="21"/>
        <v>30.82</v>
      </c>
      <c r="BM59" s="8">
        <f t="shared" si="22"/>
        <v>14.82</v>
      </c>
      <c r="BN59" s="8">
        <f t="shared" si="23"/>
        <v>32</v>
      </c>
      <c r="BO59" s="8">
        <f t="shared" si="24"/>
        <v>15.39</v>
      </c>
      <c r="BP59" s="139">
        <f t="shared" si="25"/>
        <v>-1.1799999999999997</v>
      </c>
      <c r="BQ59" s="139">
        <f t="shared" si="26"/>
        <v>-0.57000000000000028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990</v>
      </c>
      <c r="G60" s="16">
        <f>'[3]30'!G62</f>
        <v>0</v>
      </c>
      <c r="H60" s="17">
        <f t="shared" si="27"/>
        <v>1310</v>
      </c>
      <c r="I60" s="15">
        <f>'[3]30'!J62</f>
        <v>320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155</v>
      </c>
      <c r="N60" s="16">
        <f>'[3]30'!O62</f>
        <v>0</v>
      </c>
      <c r="O60" s="17">
        <f t="shared" si="28"/>
        <v>475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155</v>
      </c>
      <c r="V60" s="16">
        <f t="shared" si="32"/>
        <v>0</v>
      </c>
      <c r="W60" s="17">
        <f t="shared" si="30"/>
        <v>475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15.39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15.39</v>
      </c>
      <c r="AL60" s="8">
        <f t="shared" si="31"/>
        <v>272.61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155</v>
      </c>
      <c r="AQ60" s="8">
        <f t="shared" si="31"/>
        <v>0</v>
      </c>
      <c r="AR60" s="8">
        <f t="shared" si="18"/>
        <v>427.61</v>
      </c>
      <c r="AT60" s="8">
        <v>30.82</v>
      </c>
      <c r="AU60" s="8">
        <v>14.82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15.39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15.39</v>
      </c>
      <c r="BL60" s="8">
        <f t="shared" si="21"/>
        <v>30.82</v>
      </c>
      <c r="BM60" s="8">
        <f t="shared" si="22"/>
        <v>14.82</v>
      </c>
      <c r="BN60" s="8">
        <f t="shared" si="23"/>
        <v>32</v>
      </c>
      <c r="BO60" s="8">
        <f t="shared" si="24"/>
        <v>15.39</v>
      </c>
      <c r="BP60" s="139">
        <f t="shared" si="25"/>
        <v>-1.1799999999999997</v>
      </c>
      <c r="BQ60" s="139">
        <f t="shared" si="26"/>
        <v>-0.57000000000000028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990</v>
      </c>
      <c r="G61" s="16">
        <f>'[3]30'!G63</f>
        <v>0</v>
      </c>
      <c r="H61" s="17">
        <f t="shared" si="27"/>
        <v>1310</v>
      </c>
      <c r="I61" s="15">
        <f>'[3]30'!J63</f>
        <v>320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155</v>
      </c>
      <c r="N61" s="16">
        <f>'[3]30'!O63</f>
        <v>0</v>
      </c>
      <c r="O61" s="17">
        <f t="shared" si="28"/>
        <v>475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155</v>
      </c>
      <c r="V61" s="16">
        <f t="shared" si="32"/>
        <v>0</v>
      </c>
      <c r="W61" s="17">
        <f t="shared" si="30"/>
        <v>475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15.39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15.39</v>
      </c>
      <c r="AL61" s="8">
        <f t="shared" si="31"/>
        <v>272.61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155</v>
      </c>
      <c r="AQ61" s="8">
        <f t="shared" si="34"/>
        <v>0</v>
      </c>
      <c r="AR61" s="8">
        <f t="shared" si="18"/>
        <v>427.61</v>
      </c>
      <c r="AT61" s="8">
        <v>30.82</v>
      </c>
      <c r="AU61" s="8">
        <v>14.82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15.39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15.39</v>
      </c>
      <c r="BL61" s="8">
        <f t="shared" si="21"/>
        <v>30.82</v>
      </c>
      <c r="BM61" s="8">
        <f t="shared" si="22"/>
        <v>14.82</v>
      </c>
      <c r="BN61" s="8">
        <f t="shared" si="23"/>
        <v>32</v>
      </c>
      <c r="BO61" s="8">
        <f t="shared" si="24"/>
        <v>15.39</v>
      </c>
      <c r="BP61" s="139">
        <f t="shared" si="25"/>
        <v>-1.1799999999999997</v>
      </c>
      <c r="BQ61" s="139">
        <f t="shared" si="26"/>
        <v>-0.57000000000000028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990</v>
      </c>
      <c r="G62" s="16">
        <f>'[3]30'!G64</f>
        <v>0</v>
      </c>
      <c r="H62" s="17">
        <f t="shared" si="27"/>
        <v>1310</v>
      </c>
      <c r="I62" s="15">
        <f>'[3]30'!J64</f>
        <v>320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155</v>
      </c>
      <c r="N62" s="16">
        <f>'[3]30'!O64</f>
        <v>0</v>
      </c>
      <c r="O62" s="17">
        <f t="shared" si="28"/>
        <v>475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155</v>
      </c>
      <c r="V62" s="16">
        <f t="shared" si="32"/>
        <v>0</v>
      </c>
      <c r="W62" s="17">
        <f t="shared" si="30"/>
        <v>475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15.39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15.39</v>
      </c>
      <c r="AL62" s="8">
        <f t="shared" ref="AL62:AN98" si="35">Q62-X62-AE62</f>
        <v>272.61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155</v>
      </c>
      <c r="AQ62" s="8">
        <f t="shared" si="34"/>
        <v>0</v>
      </c>
      <c r="AR62" s="8">
        <f t="shared" si="18"/>
        <v>427.61</v>
      </c>
      <c r="AT62" s="8">
        <v>30.82</v>
      </c>
      <c r="AU62" s="8">
        <v>14.82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15.39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15.39</v>
      </c>
      <c r="BL62" s="8">
        <f t="shared" si="21"/>
        <v>30.82</v>
      </c>
      <c r="BM62" s="8">
        <f t="shared" si="22"/>
        <v>14.82</v>
      </c>
      <c r="BN62" s="8">
        <f t="shared" si="23"/>
        <v>32</v>
      </c>
      <c r="BO62" s="8">
        <f t="shared" si="24"/>
        <v>15.39</v>
      </c>
      <c r="BP62" s="139">
        <f t="shared" si="25"/>
        <v>-1.1799999999999997</v>
      </c>
      <c r="BQ62" s="139">
        <f t="shared" si="26"/>
        <v>-0.57000000000000028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990</v>
      </c>
      <c r="G63" s="16">
        <f>'[3]30'!G65</f>
        <v>0</v>
      </c>
      <c r="H63" s="17">
        <f t="shared" si="27"/>
        <v>1310</v>
      </c>
      <c r="I63" s="15">
        <f>'[3]30'!J65</f>
        <v>320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155</v>
      </c>
      <c r="N63" s="16">
        <f>'[3]30'!O65</f>
        <v>0</v>
      </c>
      <c r="O63" s="17">
        <f t="shared" si="28"/>
        <v>475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155</v>
      </c>
      <c r="V63" s="16">
        <f t="shared" si="32"/>
        <v>0</v>
      </c>
      <c r="W63" s="17">
        <f t="shared" si="30"/>
        <v>475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15.39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15.39</v>
      </c>
      <c r="AL63" s="8">
        <f t="shared" si="35"/>
        <v>272.61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155</v>
      </c>
      <c r="AQ63" s="8">
        <f t="shared" si="34"/>
        <v>0</v>
      </c>
      <c r="AR63" s="8">
        <f t="shared" si="18"/>
        <v>427.61</v>
      </c>
      <c r="AT63" s="8">
        <v>30.82</v>
      </c>
      <c r="AU63" s="8">
        <v>14.82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15.39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15.39</v>
      </c>
      <c r="BL63" s="8">
        <f t="shared" si="21"/>
        <v>30.82</v>
      </c>
      <c r="BM63" s="8">
        <f t="shared" si="22"/>
        <v>14.82</v>
      </c>
      <c r="BN63" s="8">
        <f t="shared" si="23"/>
        <v>32</v>
      </c>
      <c r="BO63" s="8">
        <f t="shared" si="24"/>
        <v>15.39</v>
      </c>
      <c r="BP63" s="139">
        <f t="shared" si="25"/>
        <v>-1.1799999999999997</v>
      </c>
      <c r="BQ63" s="139">
        <f t="shared" si="26"/>
        <v>-0.57000000000000028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990</v>
      </c>
      <c r="G64" s="16">
        <f>'[3]30'!G66</f>
        <v>0</v>
      </c>
      <c r="H64" s="17">
        <f t="shared" si="27"/>
        <v>1310</v>
      </c>
      <c r="I64" s="15">
        <f>'[3]30'!J66</f>
        <v>320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155</v>
      </c>
      <c r="N64" s="16">
        <f>'[3]30'!O66</f>
        <v>0</v>
      </c>
      <c r="O64" s="17">
        <f t="shared" si="28"/>
        <v>475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155</v>
      </c>
      <c r="V64" s="16">
        <f t="shared" si="32"/>
        <v>0</v>
      </c>
      <c r="W64" s="17">
        <f t="shared" si="30"/>
        <v>475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15.39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15.39</v>
      </c>
      <c r="AL64" s="8">
        <f t="shared" si="35"/>
        <v>272.61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155</v>
      </c>
      <c r="AQ64" s="8">
        <f t="shared" si="34"/>
        <v>0</v>
      </c>
      <c r="AR64" s="8">
        <f t="shared" si="18"/>
        <v>427.61</v>
      </c>
      <c r="AT64" s="8">
        <v>30.82</v>
      </c>
      <c r="AU64" s="8">
        <v>14.82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15.39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15.39</v>
      </c>
      <c r="BL64" s="8">
        <f t="shared" si="21"/>
        <v>30.82</v>
      </c>
      <c r="BM64" s="8">
        <f t="shared" si="22"/>
        <v>14.82</v>
      </c>
      <c r="BN64" s="8">
        <f t="shared" si="23"/>
        <v>32</v>
      </c>
      <c r="BO64" s="8">
        <f t="shared" si="24"/>
        <v>15.39</v>
      </c>
      <c r="BP64" s="139">
        <f t="shared" si="25"/>
        <v>-1.1799999999999997</v>
      </c>
      <c r="BQ64" s="139">
        <f t="shared" si="26"/>
        <v>-0.57000000000000028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990</v>
      </c>
      <c r="G65" s="16">
        <f>'[3]30'!G67</f>
        <v>0</v>
      </c>
      <c r="H65" s="17">
        <f t="shared" si="27"/>
        <v>1310</v>
      </c>
      <c r="I65" s="15">
        <f>'[3]30'!J67</f>
        <v>320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155</v>
      </c>
      <c r="N65" s="16">
        <f>'[3]30'!O67</f>
        <v>0</v>
      </c>
      <c r="O65" s="17">
        <f t="shared" si="28"/>
        <v>475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155</v>
      </c>
      <c r="V65" s="16">
        <f t="shared" si="32"/>
        <v>0</v>
      </c>
      <c r="W65" s="17">
        <f t="shared" si="30"/>
        <v>475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155</v>
      </c>
      <c r="AQ65" s="8">
        <f t="shared" si="34"/>
        <v>0</v>
      </c>
      <c r="AR65" s="8">
        <f t="shared" si="18"/>
        <v>411</v>
      </c>
      <c r="AT65" s="8">
        <v>30.82</v>
      </c>
      <c r="AU65" s="8">
        <v>30.82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39">
        <f t="shared" si="25"/>
        <v>-1.1799999999999997</v>
      </c>
      <c r="BQ65" s="139">
        <f t="shared" si="26"/>
        <v>-1.1799999999999997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990</v>
      </c>
      <c r="G66" s="16">
        <f>'[3]30'!G68</f>
        <v>0</v>
      </c>
      <c r="H66" s="17">
        <f t="shared" si="27"/>
        <v>1310</v>
      </c>
      <c r="I66" s="15">
        <f>'[3]30'!J68</f>
        <v>320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155</v>
      </c>
      <c r="N66" s="16">
        <f>'[3]30'!O68</f>
        <v>0</v>
      </c>
      <c r="O66" s="17">
        <f t="shared" si="28"/>
        <v>475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155</v>
      </c>
      <c r="V66" s="16">
        <f t="shared" si="32"/>
        <v>0</v>
      </c>
      <c r="W66" s="17">
        <f t="shared" si="30"/>
        <v>475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155</v>
      </c>
      <c r="AQ66" s="8">
        <f t="shared" si="34"/>
        <v>0</v>
      </c>
      <c r="AR66" s="8">
        <f t="shared" si="18"/>
        <v>411</v>
      </c>
      <c r="AT66" s="8">
        <v>30.82</v>
      </c>
      <c r="AU66" s="8">
        <v>30.82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39">
        <f t="shared" si="25"/>
        <v>-1.1799999999999997</v>
      </c>
      <c r="BQ66" s="139">
        <f t="shared" si="26"/>
        <v>-1.1799999999999997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990</v>
      </c>
      <c r="G67" s="16">
        <f>'[3]30'!G69</f>
        <v>0</v>
      </c>
      <c r="H67" s="17">
        <f t="shared" si="27"/>
        <v>1310</v>
      </c>
      <c r="I67" s="15">
        <f>'[3]30'!J69</f>
        <v>320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155</v>
      </c>
      <c r="N67" s="16">
        <f>'[3]30'!O69</f>
        <v>0</v>
      </c>
      <c r="O67" s="17">
        <f t="shared" si="28"/>
        <v>475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155</v>
      </c>
      <c r="V67" s="16">
        <f t="shared" si="32"/>
        <v>0</v>
      </c>
      <c r="W67" s="17">
        <f t="shared" si="30"/>
        <v>475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155</v>
      </c>
      <c r="AQ67" s="8">
        <f t="shared" si="34"/>
        <v>0</v>
      </c>
      <c r="AR67" s="8">
        <f t="shared" si="18"/>
        <v>411</v>
      </c>
      <c r="AT67" s="8">
        <v>30.82</v>
      </c>
      <c r="AU67" s="8">
        <v>30.82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39">
        <f t="shared" si="25"/>
        <v>-1.1799999999999997</v>
      </c>
      <c r="BQ67" s="139">
        <f t="shared" si="26"/>
        <v>-1.1799999999999997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990</v>
      </c>
      <c r="G68" s="16">
        <f>'[3]30'!G70</f>
        <v>0</v>
      </c>
      <c r="H68" s="17">
        <f t="shared" si="27"/>
        <v>1310</v>
      </c>
      <c r="I68" s="15">
        <f>'[3]30'!J70</f>
        <v>320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235</v>
      </c>
      <c r="N68" s="16">
        <f>'[3]30'!O70</f>
        <v>0</v>
      </c>
      <c r="O68" s="17">
        <f t="shared" si="28"/>
        <v>555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235</v>
      </c>
      <c r="V68" s="16">
        <f t="shared" si="32"/>
        <v>0</v>
      </c>
      <c r="W68" s="17">
        <f t="shared" si="30"/>
        <v>555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235</v>
      </c>
      <c r="AQ68" s="8">
        <f t="shared" si="34"/>
        <v>0</v>
      </c>
      <c r="AR68" s="8">
        <f t="shared" ref="AR68:AR98" si="50">SUM(AL68:AQ68)</f>
        <v>491</v>
      </c>
      <c r="AT68" s="8">
        <v>30.82</v>
      </c>
      <c r="AU68" s="8">
        <v>30.82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-1.1799999999999997</v>
      </c>
      <c r="BQ68" s="139">
        <f t="shared" ref="BQ68:BQ98" si="58">BM68-BO68</f>
        <v>-1.1799999999999997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990</v>
      </c>
      <c r="G69" s="16">
        <f>'[3]30'!G71</f>
        <v>0</v>
      </c>
      <c r="H69" s="17">
        <f t="shared" ref="H69:H98" si="59">SUM(B69:G69)</f>
        <v>1310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235</v>
      </c>
      <c r="N69" s="16">
        <f>'[3]30'!O71</f>
        <v>0</v>
      </c>
      <c r="O69" s="17">
        <f t="shared" ref="O69:O98" si="60">SUM(I69:N69)</f>
        <v>555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235</v>
      </c>
      <c r="V69" s="16">
        <f t="shared" si="32"/>
        <v>0</v>
      </c>
      <c r="W69" s="17">
        <f t="shared" ref="W69:W98" si="61">SUM(Q69:V69)</f>
        <v>555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235</v>
      </c>
      <c r="AQ69" s="8">
        <f t="shared" si="34"/>
        <v>0</v>
      </c>
      <c r="AR69" s="8">
        <f t="shared" si="50"/>
        <v>491</v>
      </c>
      <c r="AT69" s="8">
        <v>30.82</v>
      </c>
      <c r="AU69" s="8">
        <v>30.82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39">
        <f t="shared" si="57"/>
        <v>-1.1799999999999997</v>
      </c>
      <c r="BQ69" s="139">
        <f t="shared" si="58"/>
        <v>-1.1799999999999997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990</v>
      </c>
      <c r="G70" s="16">
        <f>'[3]30'!G72</f>
        <v>0</v>
      </c>
      <c r="H70" s="17">
        <f t="shared" si="59"/>
        <v>1310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195</v>
      </c>
      <c r="N70" s="16">
        <f>'[3]30'!O72</f>
        <v>0</v>
      </c>
      <c r="O70" s="17">
        <f t="shared" si="60"/>
        <v>515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195</v>
      </c>
      <c r="V70" s="16">
        <f t="shared" si="32"/>
        <v>0</v>
      </c>
      <c r="W70" s="17">
        <f t="shared" si="61"/>
        <v>515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195</v>
      </c>
      <c r="AQ70" s="8">
        <f t="shared" si="34"/>
        <v>0</v>
      </c>
      <c r="AR70" s="8">
        <f t="shared" si="50"/>
        <v>451</v>
      </c>
      <c r="AT70" s="8">
        <v>30.82</v>
      </c>
      <c r="AU70" s="8">
        <v>30.82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39">
        <f t="shared" si="57"/>
        <v>-1.1799999999999997</v>
      </c>
      <c r="BQ70" s="139">
        <f t="shared" si="58"/>
        <v>-1.1799999999999997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990</v>
      </c>
      <c r="G71" s="16">
        <f>'[3]30'!G73</f>
        <v>0</v>
      </c>
      <c r="H71" s="17">
        <f t="shared" si="59"/>
        <v>1310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155</v>
      </c>
      <c r="N71" s="16">
        <f>'[3]30'!O73</f>
        <v>0</v>
      </c>
      <c r="O71" s="17">
        <f t="shared" si="60"/>
        <v>475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155</v>
      </c>
      <c r="V71" s="16">
        <f t="shared" si="32"/>
        <v>0</v>
      </c>
      <c r="W71" s="17">
        <f t="shared" si="61"/>
        <v>475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155</v>
      </c>
      <c r="AQ71" s="8">
        <f t="shared" si="34"/>
        <v>0</v>
      </c>
      <c r="AR71" s="8">
        <f t="shared" si="50"/>
        <v>411</v>
      </c>
      <c r="AT71" s="8">
        <v>30.82</v>
      </c>
      <c r="AU71" s="8">
        <v>30.82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39">
        <f t="shared" si="57"/>
        <v>-1.1799999999999997</v>
      </c>
      <c r="BQ71" s="139">
        <f t="shared" si="58"/>
        <v>-1.1799999999999997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990</v>
      </c>
      <c r="G72" s="16">
        <f>'[3]30'!G74</f>
        <v>0</v>
      </c>
      <c r="H72" s="17">
        <f t="shared" si="59"/>
        <v>1310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155</v>
      </c>
      <c r="N72" s="16">
        <f>'[3]30'!O74</f>
        <v>0</v>
      </c>
      <c r="O72" s="17">
        <f t="shared" si="60"/>
        <v>475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155</v>
      </c>
      <c r="V72" s="16">
        <f t="shared" si="32"/>
        <v>0</v>
      </c>
      <c r="W72" s="17">
        <f t="shared" si="61"/>
        <v>475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155</v>
      </c>
      <c r="AQ72" s="8">
        <f t="shared" si="34"/>
        <v>0</v>
      </c>
      <c r="AR72" s="8">
        <f t="shared" si="50"/>
        <v>411</v>
      </c>
      <c r="AT72" s="8">
        <v>30.82</v>
      </c>
      <c r="AU72" s="8">
        <v>30.82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39">
        <f t="shared" si="57"/>
        <v>-1.1799999999999997</v>
      </c>
      <c r="BQ72" s="139">
        <f t="shared" si="58"/>
        <v>-1.1799999999999997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990</v>
      </c>
      <c r="G73" s="16">
        <f>'[3]30'!G75</f>
        <v>0</v>
      </c>
      <c r="H73" s="17">
        <f t="shared" si="59"/>
        <v>1310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155</v>
      </c>
      <c r="N73" s="16">
        <f>'[3]30'!O75</f>
        <v>0</v>
      </c>
      <c r="O73" s="17">
        <f t="shared" si="60"/>
        <v>475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155</v>
      </c>
      <c r="V73" s="16">
        <f t="shared" si="32"/>
        <v>0</v>
      </c>
      <c r="W73" s="17">
        <f t="shared" si="61"/>
        <v>475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155</v>
      </c>
      <c r="AQ73" s="8">
        <f t="shared" si="34"/>
        <v>0</v>
      </c>
      <c r="AR73" s="8">
        <f t="shared" si="50"/>
        <v>411</v>
      </c>
      <c r="AT73" s="8">
        <v>30.82</v>
      </c>
      <c r="AU73" s="8">
        <v>30.82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39">
        <f t="shared" si="57"/>
        <v>-1.1799999999999997</v>
      </c>
      <c r="BQ73" s="139">
        <f t="shared" si="58"/>
        <v>-1.1799999999999997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990</v>
      </c>
      <c r="G74" s="16">
        <f>'[3]30'!G76</f>
        <v>0</v>
      </c>
      <c r="H74" s="17">
        <f t="shared" si="59"/>
        <v>1310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155</v>
      </c>
      <c r="N74" s="16">
        <f>'[3]30'!O76</f>
        <v>0</v>
      </c>
      <c r="O74" s="17">
        <f t="shared" si="60"/>
        <v>475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155</v>
      </c>
      <c r="V74" s="16">
        <f t="shared" si="32"/>
        <v>0</v>
      </c>
      <c r="W74" s="17">
        <f t="shared" si="61"/>
        <v>475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155</v>
      </c>
      <c r="AQ74" s="8">
        <f t="shared" si="34"/>
        <v>0</v>
      </c>
      <c r="AR74" s="8">
        <f t="shared" si="50"/>
        <v>411</v>
      </c>
      <c r="AT74" s="8">
        <v>30.82</v>
      </c>
      <c r="AU74" s="8">
        <v>30.82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39">
        <f t="shared" si="57"/>
        <v>-1.1799999999999997</v>
      </c>
      <c r="BQ74" s="139">
        <f t="shared" si="58"/>
        <v>-1.1799999999999997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1010</v>
      </c>
      <c r="G75" s="16">
        <f>'[3]30'!G77</f>
        <v>0</v>
      </c>
      <c r="H75" s="17">
        <f t="shared" si="59"/>
        <v>1330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155</v>
      </c>
      <c r="N75" s="16">
        <f>'[3]30'!O77</f>
        <v>0</v>
      </c>
      <c r="O75" s="17">
        <f t="shared" si="60"/>
        <v>475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155</v>
      </c>
      <c r="V75" s="16">
        <f t="shared" si="32"/>
        <v>0</v>
      </c>
      <c r="W75" s="17">
        <f t="shared" si="61"/>
        <v>475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155</v>
      </c>
      <c r="AQ75" s="8">
        <f t="shared" si="34"/>
        <v>0</v>
      </c>
      <c r="AR75" s="8">
        <f t="shared" si="50"/>
        <v>411</v>
      </c>
      <c r="AT75" s="8">
        <v>30.82</v>
      </c>
      <c r="AU75" s="8">
        <v>30.82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39">
        <f t="shared" si="57"/>
        <v>-1.1799999999999997</v>
      </c>
      <c r="BQ75" s="139">
        <f t="shared" si="58"/>
        <v>-1.1799999999999997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1010</v>
      </c>
      <c r="G76" s="16">
        <f>'[3]30'!G78</f>
        <v>0</v>
      </c>
      <c r="H76" s="17">
        <f t="shared" si="59"/>
        <v>1330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155</v>
      </c>
      <c r="N76" s="16">
        <f>'[3]30'!O78</f>
        <v>0</v>
      </c>
      <c r="O76" s="17">
        <f t="shared" si="60"/>
        <v>475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155</v>
      </c>
      <c r="V76" s="16">
        <f t="shared" si="32"/>
        <v>0</v>
      </c>
      <c r="W76" s="17">
        <f t="shared" si="61"/>
        <v>475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155</v>
      </c>
      <c r="AQ76" s="8">
        <f t="shared" si="34"/>
        <v>0</v>
      </c>
      <c r="AR76" s="8">
        <f t="shared" si="50"/>
        <v>411</v>
      </c>
      <c r="AT76" s="8">
        <v>30.82</v>
      </c>
      <c r="AU76" s="8">
        <v>30.82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39">
        <f t="shared" si="57"/>
        <v>-1.1799999999999997</v>
      </c>
      <c r="BQ76" s="139">
        <f t="shared" si="58"/>
        <v>-1.1799999999999997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1010</v>
      </c>
      <c r="G77" s="16">
        <f>'[3]30'!G79</f>
        <v>0</v>
      </c>
      <c r="H77" s="17">
        <f t="shared" si="59"/>
        <v>1330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155</v>
      </c>
      <c r="N77" s="16">
        <f>'[3]30'!O79</f>
        <v>0</v>
      </c>
      <c r="O77" s="17">
        <f t="shared" si="60"/>
        <v>475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155</v>
      </c>
      <c r="V77" s="16">
        <f t="shared" si="32"/>
        <v>0</v>
      </c>
      <c r="W77" s="17">
        <f t="shared" si="61"/>
        <v>475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155</v>
      </c>
      <c r="AQ77" s="8">
        <f t="shared" si="34"/>
        <v>0</v>
      </c>
      <c r="AR77" s="8">
        <f t="shared" si="50"/>
        <v>411</v>
      </c>
      <c r="AT77" s="8">
        <v>30.82</v>
      </c>
      <c r="AU77" s="8">
        <v>30.82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39">
        <f t="shared" si="57"/>
        <v>-1.1799999999999997</v>
      </c>
      <c r="BQ77" s="139">
        <f t="shared" si="58"/>
        <v>-1.1799999999999997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1010</v>
      </c>
      <c r="G78" s="16">
        <f>'[3]30'!G80</f>
        <v>0</v>
      </c>
      <c r="H78" s="17">
        <f t="shared" si="59"/>
        <v>1330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155</v>
      </c>
      <c r="N78" s="16">
        <f>'[3]30'!O80</f>
        <v>0</v>
      </c>
      <c r="O78" s="17">
        <f t="shared" si="60"/>
        <v>475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155</v>
      </c>
      <c r="V78" s="16">
        <f t="shared" si="32"/>
        <v>0</v>
      </c>
      <c r="W78" s="17">
        <f t="shared" si="61"/>
        <v>475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155</v>
      </c>
      <c r="AQ78" s="8">
        <f t="shared" si="34"/>
        <v>0</v>
      </c>
      <c r="AR78" s="8">
        <f t="shared" si="50"/>
        <v>411</v>
      </c>
      <c r="AT78" s="8">
        <v>30.82</v>
      </c>
      <c r="AU78" s="8">
        <v>30.82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39">
        <f t="shared" si="57"/>
        <v>-1.1799999999999997</v>
      </c>
      <c r="BQ78" s="139">
        <f t="shared" si="58"/>
        <v>-1.1799999999999997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1010</v>
      </c>
      <c r="G79" s="16">
        <f>'[3]30'!G81</f>
        <v>0</v>
      </c>
      <c r="H79" s="17">
        <f t="shared" si="59"/>
        <v>1330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155</v>
      </c>
      <c r="N79" s="16">
        <f>'[3]30'!O81</f>
        <v>0</v>
      </c>
      <c r="O79" s="17">
        <f t="shared" si="60"/>
        <v>475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155</v>
      </c>
      <c r="V79" s="16">
        <f t="shared" si="32"/>
        <v>0</v>
      </c>
      <c r="W79" s="17">
        <f t="shared" si="61"/>
        <v>475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155</v>
      </c>
      <c r="AQ79" s="8">
        <f t="shared" si="34"/>
        <v>0</v>
      </c>
      <c r="AR79" s="8">
        <f t="shared" si="50"/>
        <v>411</v>
      </c>
      <c r="AT79" s="8">
        <v>30.82</v>
      </c>
      <c r="AU79" s="8">
        <v>30.82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39">
        <f t="shared" si="57"/>
        <v>-1.1799999999999997</v>
      </c>
      <c r="BQ79" s="139">
        <f t="shared" si="58"/>
        <v>-1.1799999999999997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1010</v>
      </c>
      <c r="G80" s="16">
        <f>'[3]30'!G82</f>
        <v>0</v>
      </c>
      <c r="H80" s="17">
        <f t="shared" si="59"/>
        <v>1330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155</v>
      </c>
      <c r="N80" s="16">
        <f>'[3]30'!O82</f>
        <v>0</v>
      </c>
      <c r="O80" s="17">
        <f t="shared" si="60"/>
        <v>475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155</v>
      </c>
      <c r="V80" s="16">
        <f t="shared" si="32"/>
        <v>0</v>
      </c>
      <c r="W80" s="17">
        <f t="shared" si="61"/>
        <v>475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155</v>
      </c>
      <c r="AQ80" s="8">
        <f t="shared" si="34"/>
        <v>0</v>
      </c>
      <c r="AR80" s="8">
        <f t="shared" si="50"/>
        <v>411</v>
      </c>
      <c r="AT80" s="8">
        <v>30.82</v>
      </c>
      <c r="AU80" s="8">
        <v>30.82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39">
        <f t="shared" si="57"/>
        <v>-1.1799999999999997</v>
      </c>
      <c r="BQ80" s="139">
        <f t="shared" si="58"/>
        <v>-1.1799999999999997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1010</v>
      </c>
      <c r="G81" s="16">
        <f>'[3]30'!G83</f>
        <v>0</v>
      </c>
      <c r="H81" s="17">
        <f t="shared" si="59"/>
        <v>1330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155</v>
      </c>
      <c r="N81" s="16">
        <f>'[3]30'!O83</f>
        <v>0</v>
      </c>
      <c r="O81" s="17">
        <f t="shared" si="60"/>
        <v>475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155</v>
      </c>
      <c r="V81" s="16">
        <f t="shared" si="32"/>
        <v>0</v>
      </c>
      <c r="W81" s="17">
        <f t="shared" si="61"/>
        <v>475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155</v>
      </c>
      <c r="AQ81" s="8">
        <f t="shared" si="34"/>
        <v>0</v>
      </c>
      <c r="AR81" s="8">
        <f t="shared" si="50"/>
        <v>411</v>
      </c>
      <c r="AT81" s="8">
        <v>30.82</v>
      </c>
      <c r="AU81" s="8">
        <v>30.82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39">
        <f t="shared" si="57"/>
        <v>-1.1799999999999997</v>
      </c>
      <c r="BQ81" s="139">
        <f t="shared" si="58"/>
        <v>-1.1799999999999997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1010</v>
      </c>
      <c r="G82" s="16">
        <f>'[3]30'!G84</f>
        <v>0</v>
      </c>
      <c r="H82" s="17">
        <f t="shared" si="59"/>
        <v>1330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155</v>
      </c>
      <c r="N82" s="16">
        <f>'[3]30'!O84</f>
        <v>0</v>
      </c>
      <c r="O82" s="17">
        <f t="shared" si="60"/>
        <v>475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155</v>
      </c>
      <c r="V82" s="16">
        <f t="shared" si="32"/>
        <v>0</v>
      </c>
      <c r="W82" s="17">
        <f t="shared" si="61"/>
        <v>475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155</v>
      </c>
      <c r="AQ82" s="8">
        <f t="shared" si="34"/>
        <v>0</v>
      </c>
      <c r="AR82" s="8">
        <f t="shared" si="50"/>
        <v>411</v>
      </c>
      <c r="AT82" s="8">
        <v>30.82</v>
      </c>
      <c r="AU82" s="8">
        <v>30.82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39">
        <f t="shared" si="57"/>
        <v>-1.1799999999999997</v>
      </c>
      <c r="BQ82" s="139">
        <f t="shared" si="58"/>
        <v>-1.1799999999999997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1010</v>
      </c>
      <c r="G83" s="16">
        <f>'[3]30'!G85</f>
        <v>0</v>
      </c>
      <c r="H83" s="17">
        <f t="shared" si="59"/>
        <v>1330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150</v>
      </c>
      <c r="N83" s="16">
        <f>'[3]30'!O85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30.82</v>
      </c>
      <c r="AU83" s="8">
        <v>30.82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39">
        <f t="shared" si="57"/>
        <v>-1.1799999999999997</v>
      </c>
      <c r="BQ83" s="139">
        <f t="shared" si="58"/>
        <v>-1.1799999999999997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1010</v>
      </c>
      <c r="G84" s="16">
        <f>'[3]30'!G86</f>
        <v>0</v>
      </c>
      <c r="H84" s="17">
        <f t="shared" si="59"/>
        <v>1330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150</v>
      </c>
      <c r="N84" s="16">
        <f>'[3]30'!O86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30.82</v>
      </c>
      <c r="AU84" s="8">
        <v>30.82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39">
        <f t="shared" si="57"/>
        <v>-1.1799999999999997</v>
      </c>
      <c r="BQ84" s="139">
        <f t="shared" si="58"/>
        <v>-1.1799999999999997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1010</v>
      </c>
      <c r="G85" s="16">
        <f>'[3]30'!G87</f>
        <v>0</v>
      </c>
      <c r="H85" s="17">
        <f t="shared" si="59"/>
        <v>1330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150</v>
      </c>
      <c r="N85" s="16">
        <f>'[3]30'!O87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30.82</v>
      </c>
      <c r="AU85" s="8">
        <v>30.82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39">
        <f t="shared" si="57"/>
        <v>-1.1799999999999997</v>
      </c>
      <c r="BQ85" s="139">
        <f t="shared" si="58"/>
        <v>-1.1799999999999997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1010</v>
      </c>
      <c r="G86" s="16">
        <f>'[3]30'!G88</f>
        <v>0</v>
      </c>
      <c r="H86" s="17">
        <f t="shared" si="59"/>
        <v>1330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150</v>
      </c>
      <c r="N86" s="16">
        <f>'[3]30'!O88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30.82</v>
      </c>
      <c r="AU86" s="8">
        <v>30.82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39">
        <f t="shared" si="57"/>
        <v>-1.1799999999999997</v>
      </c>
      <c r="BQ86" s="139">
        <f t="shared" si="58"/>
        <v>-1.1799999999999997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1010</v>
      </c>
      <c r="G87" s="16">
        <f>'[3]30'!G89</f>
        <v>0</v>
      </c>
      <c r="H87" s="17">
        <f t="shared" si="59"/>
        <v>1330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150</v>
      </c>
      <c r="N87" s="16">
        <f>'[3]30'!O89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30.82</v>
      </c>
      <c r="AU87" s="8">
        <v>30.82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39">
        <f t="shared" si="57"/>
        <v>-1.1799999999999997</v>
      </c>
      <c r="BQ87" s="139">
        <f t="shared" si="58"/>
        <v>-1.1799999999999997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1010</v>
      </c>
      <c r="G88" s="16">
        <f>'[3]30'!G90</f>
        <v>0</v>
      </c>
      <c r="H88" s="17">
        <f t="shared" si="59"/>
        <v>1330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150</v>
      </c>
      <c r="N88" s="16">
        <f>'[3]30'!O90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30.82</v>
      </c>
      <c r="AU88" s="8">
        <v>30.82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30.82</v>
      </c>
      <c r="BM88" s="8">
        <f t="shared" si="54"/>
        <v>30.82</v>
      </c>
      <c r="BN88" s="8">
        <f t="shared" si="55"/>
        <v>32</v>
      </c>
      <c r="BO88" s="8">
        <f t="shared" si="56"/>
        <v>32</v>
      </c>
      <c r="BP88" s="139">
        <f t="shared" si="57"/>
        <v>-1.1799999999999997</v>
      </c>
      <c r="BQ88" s="139">
        <f t="shared" si="58"/>
        <v>-1.1799999999999997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1010</v>
      </c>
      <c r="G89" s="16">
        <f>'[3]30'!G91</f>
        <v>0</v>
      </c>
      <c r="H89" s="17">
        <f t="shared" si="59"/>
        <v>1330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150</v>
      </c>
      <c r="N89" s="16">
        <f>'[3]30'!O91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30.82</v>
      </c>
      <c r="AU89" s="8">
        <v>30.82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30.82</v>
      </c>
      <c r="BM89" s="8">
        <f t="shared" si="54"/>
        <v>30.82</v>
      </c>
      <c r="BN89" s="8">
        <f t="shared" si="55"/>
        <v>32</v>
      </c>
      <c r="BO89" s="8">
        <f t="shared" si="56"/>
        <v>32</v>
      </c>
      <c r="BP89" s="139">
        <f t="shared" si="57"/>
        <v>-1.1799999999999997</v>
      </c>
      <c r="BQ89" s="139">
        <f t="shared" si="58"/>
        <v>-1.1799999999999997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1010</v>
      </c>
      <c r="G90" s="16">
        <f>'[3]30'!G92</f>
        <v>0</v>
      </c>
      <c r="H90" s="17">
        <f t="shared" si="59"/>
        <v>1330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150</v>
      </c>
      <c r="N90" s="16">
        <f>'[3]30'!O92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30.82</v>
      </c>
      <c r="AU90" s="8">
        <v>30.82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30.82</v>
      </c>
      <c r="BM90" s="8">
        <f t="shared" si="54"/>
        <v>30.82</v>
      </c>
      <c r="BN90" s="8">
        <f t="shared" si="55"/>
        <v>32</v>
      </c>
      <c r="BO90" s="8">
        <f t="shared" si="56"/>
        <v>32</v>
      </c>
      <c r="BP90" s="139">
        <f t="shared" si="57"/>
        <v>-1.1799999999999997</v>
      </c>
      <c r="BQ90" s="139">
        <f t="shared" si="58"/>
        <v>-1.1799999999999997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1010</v>
      </c>
      <c r="G91" s="16">
        <f>'[3]30'!G93</f>
        <v>0</v>
      </c>
      <c r="H91" s="17">
        <f t="shared" si="59"/>
        <v>1330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150</v>
      </c>
      <c r="N91" s="16">
        <f>'[3]30'!O93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15.39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15.39</v>
      </c>
      <c r="AL91" s="8">
        <f t="shared" si="35"/>
        <v>272.61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422.61</v>
      </c>
      <c r="AT91" s="8">
        <v>30.82</v>
      </c>
      <c r="AU91" s="8">
        <v>14.82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15.39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15.39</v>
      </c>
      <c r="BL91" s="8">
        <f t="shared" si="53"/>
        <v>30.82</v>
      </c>
      <c r="BM91" s="8">
        <f t="shared" si="54"/>
        <v>14.82</v>
      </c>
      <c r="BN91" s="8">
        <f t="shared" si="55"/>
        <v>32</v>
      </c>
      <c r="BO91" s="8">
        <f t="shared" si="56"/>
        <v>15.39</v>
      </c>
      <c r="BP91" s="139">
        <f t="shared" si="57"/>
        <v>-1.1799999999999997</v>
      </c>
      <c r="BQ91" s="139">
        <f t="shared" si="58"/>
        <v>-0.57000000000000028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1010</v>
      </c>
      <c r="G92" s="16">
        <f>'[3]30'!G94</f>
        <v>0</v>
      </c>
      <c r="H92" s="17">
        <f t="shared" si="59"/>
        <v>1330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150</v>
      </c>
      <c r="N92" s="16">
        <f>'[3]30'!O94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15.39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15.39</v>
      </c>
      <c r="AL92" s="8">
        <f t="shared" si="35"/>
        <v>272.61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422.61</v>
      </c>
      <c r="AT92" s="8">
        <v>30.82</v>
      </c>
      <c r="AU92" s="8">
        <v>14.82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15.39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15.39</v>
      </c>
      <c r="BL92" s="8">
        <f t="shared" si="53"/>
        <v>30.82</v>
      </c>
      <c r="BM92" s="8">
        <f t="shared" si="54"/>
        <v>14.82</v>
      </c>
      <c r="BN92" s="8">
        <f t="shared" si="55"/>
        <v>32</v>
      </c>
      <c r="BO92" s="8">
        <f t="shared" si="56"/>
        <v>15.39</v>
      </c>
      <c r="BP92" s="139">
        <f t="shared" si="57"/>
        <v>-1.1799999999999997</v>
      </c>
      <c r="BQ92" s="139">
        <f t="shared" si="58"/>
        <v>-0.57000000000000028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1010</v>
      </c>
      <c r="G93" s="16">
        <f>'[3]30'!G95</f>
        <v>0</v>
      </c>
      <c r="H93" s="17">
        <f t="shared" si="59"/>
        <v>1330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150</v>
      </c>
      <c r="N93" s="16">
        <f>'[3]30'!O95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23.33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23.33</v>
      </c>
      <c r="AE93" s="8">
        <f t="shared" si="43"/>
        <v>23.33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23.33</v>
      </c>
      <c r="AL93" s="8">
        <f t="shared" si="35"/>
        <v>273.34000000000003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423.34000000000003</v>
      </c>
      <c r="AT93" s="8">
        <v>22.47</v>
      </c>
      <c r="AU93" s="8">
        <v>22.47</v>
      </c>
      <c r="AW93" s="198">
        <v>23.33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23.33</v>
      </c>
      <c r="BD93" s="198">
        <v>23.33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23.33</v>
      </c>
      <c r="BL93" s="8">
        <f t="shared" si="53"/>
        <v>22.47</v>
      </c>
      <c r="BM93" s="8">
        <f t="shared" si="54"/>
        <v>22.47</v>
      </c>
      <c r="BN93" s="8">
        <f t="shared" si="55"/>
        <v>23.33</v>
      </c>
      <c r="BO93" s="8">
        <f t="shared" si="56"/>
        <v>23.33</v>
      </c>
      <c r="BP93" s="139">
        <f t="shared" si="57"/>
        <v>-0.85999999999999943</v>
      </c>
      <c r="BQ93" s="139">
        <f t="shared" si="58"/>
        <v>-0.85999999999999943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1010</v>
      </c>
      <c r="G94" s="16">
        <f>'[3]30'!G96</f>
        <v>0</v>
      </c>
      <c r="H94" s="17">
        <f t="shared" si="59"/>
        <v>1330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150</v>
      </c>
      <c r="N94" s="16">
        <f>'[3]30'!O96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23.33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23.33</v>
      </c>
      <c r="AE94" s="8">
        <f t="shared" si="43"/>
        <v>23.33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23.33</v>
      </c>
      <c r="AL94" s="8">
        <f t="shared" si="35"/>
        <v>273.34000000000003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423.34000000000003</v>
      </c>
      <c r="AT94" s="8">
        <v>22.47</v>
      </c>
      <c r="AU94" s="8">
        <v>22.47</v>
      </c>
      <c r="AW94" s="198">
        <v>23.33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23.33</v>
      </c>
      <c r="BD94" s="198">
        <v>23.33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23.33</v>
      </c>
      <c r="BL94" s="8">
        <f t="shared" si="53"/>
        <v>22.47</v>
      </c>
      <c r="BM94" s="8">
        <f t="shared" si="54"/>
        <v>22.47</v>
      </c>
      <c r="BN94" s="8">
        <f t="shared" si="55"/>
        <v>23.33</v>
      </c>
      <c r="BO94" s="8">
        <f t="shared" si="56"/>
        <v>23.33</v>
      </c>
      <c r="BP94" s="139">
        <f t="shared" si="57"/>
        <v>-0.85999999999999943</v>
      </c>
      <c r="BQ94" s="139">
        <f t="shared" si="58"/>
        <v>-0.85999999999999943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1010</v>
      </c>
      <c r="G95" s="16">
        <f>'[3]30'!G97</f>
        <v>0</v>
      </c>
      <c r="H95" s="17">
        <f t="shared" si="59"/>
        <v>1330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150</v>
      </c>
      <c r="N95" s="16">
        <f>'[3]30'!O97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23.33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23.33</v>
      </c>
      <c r="AE95" s="8">
        <f t="shared" si="43"/>
        <v>23.33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23.33</v>
      </c>
      <c r="AL95" s="8">
        <f t="shared" si="35"/>
        <v>273.34000000000003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423.34000000000003</v>
      </c>
      <c r="AT95" s="8">
        <v>22.47</v>
      </c>
      <c r="AU95" s="8">
        <v>22.47</v>
      </c>
      <c r="AW95" s="198">
        <v>23.33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23.33</v>
      </c>
      <c r="BD95" s="198">
        <v>23.33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23.33</v>
      </c>
      <c r="BL95" s="8">
        <f t="shared" si="53"/>
        <v>22.47</v>
      </c>
      <c r="BM95" s="8">
        <f t="shared" si="54"/>
        <v>22.47</v>
      </c>
      <c r="BN95" s="8">
        <f t="shared" si="55"/>
        <v>23.33</v>
      </c>
      <c r="BO95" s="8">
        <f t="shared" si="56"/>
        <v>23.33</v>
      </c>
      <c r="BP95" s="139">
        <f t="shared" si="57"/>
        <v>-0.85999999999999943</v>
      </c>
      <c r="BQ95" s="139">
        <f t="shared" si="58"/>
        <v>-0.85999999999999943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1010</v>
      </c>
      <c r="G96" s="16">
        <f>'[3]30'!G98</f>
        <v>0</v>
      </c>
      <c r="H96" s="17">
        <f t="shared" si="59"/>
        <v>1330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150</v>
      </c>
      <c r="N96" s="16">
        <f>'[3]30'!O98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23.33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23.33</v>
      </c>
      <c r="AE96" s="8">
        <f t="shared" si="43"/>
        <v>23.33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23.33</v>
      </c>
      <c r="AL96" s="8">
        <f t="shared" si="35"/>
        <v>273.34000000000003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423.34000000000003</v>
      </c>
      <c r="AT96" s="8">
        <v>22.47</v>
      </c>
      <c r="AU96" s="8">
        <v>22.47</v>
      </c>
      <c r="AW96" s="198">
        <v>23.33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23.33</v>
      </c>
      <c r="BD96" s="198">
        <v>23.33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23.33</v>
      </c>
      <c r="BL96" s="8">
        <f t="shared" si="53"/>
        <v>22.47</v>
      </c>
      <c r="BM96" s="8">
        <f t="shared" si="54"/>
        <v>22.47</v>
      </c>
      <c r="BN96" s="8">
        <f t="shared" si="55"/>
        <v>23.33</v>
      </c>
      <c r="BO96" s="8">
        <f t="shared" si="56"/>
        <v>23.33</v>
      </c>
      <c r="BP96" s="139">
        <f t="shared" si="57"/>
        <v>-0.85999999999999943</v>
      </c>
      <c r="BQ96" s="139">
        <f t="shared" si="58"/>
        <v>-0.85999999999999943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1010</v>
      </c>
      <c r="G97" s="16">
        <f>'[3]30'!G99</f>
        <v>0</v>
      </c>
      <c r="H97" s="17">
        <f t="shared" si="59"/>
        <v>1330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150</v>
      </c>
      <c r="N97" s="16">
        <f>'[3]30'!O99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23.33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23.33</v>
      </c>
      <c r="AE97" s="8">
        <f t="shared" si="43"/>
        <v>23.33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23.33</v>
      </c>
      <c r="AL97" s="8">
        <f t="shared" si="35"/>
        <v>273.34000000000003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423.34000000000003</v>
      </c>
      <c r="AT97" s="8">
        <v>22.47</v>
      </c>
      <c r="AU97" s="8">
        <v>22.47</v>
      </c>
      <c r="AW97" s="198">
        <v>23.33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23.33</v>
      </c>
      <c r="BD97" s="198">
        <v>23.33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23.33</v>
      </c>
      <c r="BL97" s="8">
        <f t="shared" si="53"/>
        <v>22.47</v>
      </c>
      <c r="BM97" s="8">
        <f t="shared" si="54"/>
        <v>22.47</v>
      </c>
      <c r="BN97" s="8">
        <f t="shared" si="55"/>
        <v>23.33</v>
      </c>
      <c r="BO97" s="8">
        <f t="shared" si="56"/>
        <v>23.33</v>
      </c>
      <c r="BP97" s="139">
        <f t="shared" si="57"/>
        <v>-0.85999999999999943</v>
      </c>
      <c r="BQ97" s="139">
        <f t="shared" si="58"/>
        <v>-0.85999999999999943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1010</v>
      </c>
      <c r="G98" s="16">
        <f>'[3]30'!G100</f>
        <v>0</v>
      </c>
      <c r="H98" s="17">
        <f t="shared" si="59"/>
        <v>1330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150</v>
      </c>
      <c r="N98" s="16">
        <f>'[3]30'!O100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23.33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23.33</v>
      </c>
      <c r="AE98" s="8">
        <f t="shared" si="43"/>
        <v>23.33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23.33</v>
      </c>
      <c r="AL98" s="8">
        <f t="shared" si="35"/>
        <v>273.34000000000003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423.34000000000003</v>
      </c>
      <c r="AT98" s="8">
        <v>22.47</v>
      </c>
      <c r="AU98" s="8">
        <v>22.47</v>
      </c>
      <c r="AW98" s="198">
        <v>23.33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23.33</v>
      </c>
      <c r="BD98" s="198">
        <v>23.33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23.33</v>
      </c>
      <c r="BL98" s="8">
        <f t="shared" si="53"/>
        <v>22.47</v>
      </c>
      <c r="BM98" s="8">
        <f t="shared" si="54"/>
        <v>22.47</v>
      </c>
      <c r="BN98" s="8">
        <f t="shared" si="55"/>
        <v>23.33</v>
      </c>
      <c r="BO98" s="8">
        <f t="shared" si="56"/>
        <v>23.33</v>
      </c>
      <c r="BP98" s="139">
        <f t="shared" si="57"/>
        <v>-0.85999999999999943</v>
      </c>
      <c r="BQ98" s="139">
        <f t="shared" si="58"/>
        <v>-0.85999999999999943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0.17249999999999999</v>
      </c>
      <c r="H99" s="15">
        <f t="shared" si="62"/>
        <v>31.9725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4.1862500000000002</v>
      </c>
      <c r="N99" s="15">
        <f t="shared" si="62"/>
        <v>0</v>
      </c>
      <c r="O99" s="15">
        <f t="shared" si="62"/>
        <v>11.866250000000001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4.1862500000000002</v>
      </c>
      <c r="V99" s="15">
        <f t="shared" si="62"/>
        <v>0</v>
      </c>
      <c r="W99" s="15">
        <f t="shared" si="62"/>
        <v>11.866250000000001</v>
      </c>
      <c r="X99" s="15">
        <f t="shared" si="62"/>
        <v>0.68251749999999978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9.2500000000000004E-4</v>
      </c>
      <c r="AC99" s="15">
        <f t="shared" si="62"/>
        <v>0</v>
      </c>
      <c r="AD99" s="15">
        <f t="shared" si="62"/>
        <v>0.68344249999999973</v>
      </c>
      <c r="AE99" s="15">
        <f t="shared" si="62"/>
        <v>0.66145000000000009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9.2500000000000004E-4</v>
      </c>
      <c r="AJ99" s="15">
        <f t="shared" si="62"/>
        <v>0</v>
      </c>
      <c r="AK99" s="15">
        <f t="shared" si="62"/>
        <v>0.66237500000000005</v>
      </c>
      <c r="AL99" s="15">
        <f t="shared" si="62"/>
        <v>6.3360325000000017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4.1843999999999992</v>
      </c>
      <c r="AQ99" s="15">
        <f t="shared" si="62"/>
        <v>0</v>
      </c>
      <c r="AR99" s="15">
        <f t="shared" si="62"/>
        <v>10.520432499999997</v>
      </c>
      <c r="AS99" s="15">
        <f t="shared" si="62"/>
        <v>0</v>
      </c>
      <c r="AT99" s="15">
        <f t="shared" si="62"/>
        <v>0.66570000000000018</v>
      </c>
      <c r="AU99" s="15">
        <f t="shared" si="62"/>
        <v>0.65340500000000012</v>
      </c>
      <c r="AV99" s="15">
        <f t="shared" si="62"/>
        <v>0</v>
      </c>
      <c r="AW99" s="15">
        <f t="shared" si="62"/>
        <v>0.68251749999999978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9.2500000000000004E-4</v>
      </c>
      <c r="BB99" s="15">
        <f t="shared" si="62"/>
        <v>0</v>
      </c>
      <c r="BC99" s="15">
        <f t="shared" si="62"/>
        <v>0.68344249999999973</v>
      </c>
      <c r="BD99" s="15">
        <f t="shared" si="62"/>
        <v>0.66145000000000009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9.2500000000000004E-4</v>
      </c>
      <c r="BI99" s="15">
        <f t="shared" si="62"/>
        <v>0</v>
      </c>
      <c r="BJ99" s="15">
        <f t="shared" ref="BJ99:BQ99" si="63">SUM(BJ3:BJ98)/4000</f>
        <v>0.66237500000000005</v>
      </c>
      <c r="BK99" s="15"/>
      <c r="BL99" s="15">
        <f t="shared" si="63"/>
        <v>0.66570000000000018</v>
      </c>
      <c r="BM99" s="15">
        <f t="shared" si="63"/>
        <v>0.65340500000000012</v>
      </c>
      <c r="BN99" s="15">
        <f t="shared" si="63"/>
        <v>0.68344249999999973</v>
      </c>
      <c r="BO99" s="15">
        <f t="shared" si="63"/>
        <v>0.66237500000000005</v>
      </c>
      <c r="BP99" s="15">
        <f t="shared" si="63"/>
        <v>-1.7742499999999991E-2</v>
      </c>
      <c r="BQ99" s="15">
        <f t="shared" si="63"/>
        <v>-8.9699999999999919E-3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110</v>
      </c>
      <c r="D69">
        <f>PPCL!M69</f>
        <v>0</v>
      </c>
      <c r="E69">
        <f>PPCL!N69</f>
        <v>0</v>
      </c>
      <c r="F69">
        <f t="shared" si="10"/>
        <v>375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110</v>
      </c>
      <c r="D70">
        <f>PPCL!M70</f>
        <v>0</v>
      </c>
      <c r="E70">
        <f>PPCL!N70</f>
        <v>0</v>
      </c>
      <c r="F70">
        <f t="shared" si="10"/>
        <v>375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110</v>
      </c>
      <c r="D71">
        <f>PPCL!M71</f>
        <v>0</v>
      </c>
      <c r="E71">
        <f>PPCL!N71</f>
        <v>0</v>
      </c>
      <c r="F71">
        <f t="shared" si="10"/>
        <v>375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110</v>
      </c>
      <c r="D72">
        <f>PPCL!M72</f>
        <v>0</v>
      </c>
      <c r="E72">
        <f>PPCL!N72</f>
        <v>0</v>
      </c>
      <c r="F72">
        <f t="shared" si="10"/>
        <v>375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110</v>
      </c>
      <c r="D73">
        <f>PPCL!M73</f>
        <v>0</v>
      </c>
      <c r="E73">
        <f>PPCL!N73</f>
        <v>0</v>
      </c>
      <c r="F73">
        <f t="shared" si="10"/>
        <v>375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110</v>
      </c>
      <c r="D74">
        <f>PPCL!M74</f>
        <v>0</v>
      </c>
      <c r="E74">
        <f>PPCL!N74</f>
        <v>0</v>
      </c>
      <c r="F74">
        <f t="shared" si="10"/>
        <v>375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110</v>
      </c>
      <c r="D75">
        <f>PPCL!M75</f>
        <v>0</v>
      </c>
      <c r="E75">
        <f>PPCL!N75</f>
        <v>0</v>
      </c>
      <c r="F75">
        <f t="shared" si="10"/>
        <v>375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110</v>
      </c>
      <c r="D76">
        <f>PPCL!M76</f>
        <v>0</v>
      </c>
      <c r="E76">
        <f>PPCL!N76</f>
        <v>0</v>
      </c>
      <c r="F76">
        <f t="shared" si="10"/>
        <v>375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110</v>
      </c>
      <c r="D77">
        <f>PPCL!M77</f>
        <v>0</v>
      </c>
      <c r="E77">
        <f>PPCL!N77</f>
        <v>0</v>
      </c>
      <c r="F77">
        <f t="shared" si="10"/>
        <v>375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110</v>
      </c>
      <c r="D78">
        <f>PPCL!M78</f>
        <v>0</v>
      </c>
      <c r="E78">
        <f>PPCL!N78</f>
        <v>0</v>
      </c>
      <c r="F78">
        <f t="shared" si="10"/>
        <v>375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110</v>
      </c>
      <c r="D79">
        <f>PPCL!M79</f>
        <v>0</v>
      </c>
      <c r="E79">
        <f>PPCL!N79</f>
        <v>0</v>
      </c>
      <c r="F79">
        <f t="shared" si="10"/>
        <v>375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110</v>
      </c>
      <c r="D80">
        <f>PPCL!M80</f>
        <v>0</v>
      </c>
      <c r="E80">
        <f>PPCL!N80</f>
        <v>0</v>
      </c>
      <c r="F80">
        <f t="shared" si="10"/>
        <v>375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0.33</v>
      </c>
      <c r="D99" s="114">
        <f t="shared" si="12"/>
        <v>0</v>
      </c>
      <c r="E99" s="114">
        <f t="shared" si="12"/>
        <v>0</v>
      </c>
      <c r="F99" s="114">
        <f t="shared" si="12"/>
        <v>6.69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33.53</v>
      </c>
      <c r="O3" s="112">
        <f t="shared" ref="O3:O66" si="1">G3-N3</f>
        <v>7.0000000000000284E-2</v>
      </c>
      <c r="P3">
        <v>12.475991649269311</v>
      </c>
      <c r="Q3">
        <v>8.0167014613778704</v>
      </c>
      <c r="R3">
        <v>0</v>
      </c>
      <c r="S3">
        <v>2.0843423799582466</v>
      </c>
      <c r="T3">
        <v>11.022964509394573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33.53</v>
      </c>
      <c r="O4" s="112">
        <f t="shared" si="1"/>
        <v>7.0000000000000284E-2</v>
      </c>
      <c r="P4">
        <v>12.475991649269311</v>
      </c>
      <c r="Q4">
        <v>8.0167014613778704</v>
      </c>
      <c r="R4">
        <v>0</v>
      </c>
      <c r="S4">
        <v>2.0843423799582466</v>
      </c>
      <c r="T4">
        <v>11.022964509394573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33.53</v>
      </c>
      <c r="O5" s="112">
        <f t="shared" si="1"/>
        <v>7.0000000000000284E-2</v>
      </c>
      <c r="P5">
        <v>12.475991649269311</v>
      </c>
      <c r="Q5">
        <v>8.0167014613778704</v>
      </c>
      <c r="R5">
        <v>0</v>
      </c>
      <c r="S5">
        <v>2.0843423799582466</v>
      </c>
      <c r="T5">
        <v>11.022964509394573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33.53</v>
      </c>
      <c r="O6" s="112">
        <f t="shared" si="1"/>
        <v>7.0000000000000284E-2</v>
      </c>
      <c r="P6">
        <v>12.475991649269311</v>
      </c>
      <c r="Q6">
        <v>8.0167014613778704</v>
      </c>
      <c r="R6">
        <v>0</v>
      </c>
      <c r="S6">
        <v>2.0843423799582466</v>
      </c>
      <c r="T6">
        <v>11.022964509394573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33.53</v>
      </c>
      <c r="O7" s="112">
        <f t="shared" si="1"/>
        <v>7.0000000000000284E-2</v>
      </c>
      <c r="P7">
        <v>12.475991649269311</v>
      </c>
      <c r="Q7">
        <v>8.0167014613778704</v>
      </c>
      <c r="R7">
        <v>0</v>
      </c>
      <c r="S7">
        <v>2.0843423799582466</v>
      </c>
      <c r="T7">
        <v>11.022964509394573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33.53</v>
      </c>
      <c r="O8" s="112">
        <f t="shared" si="1"/>
        <v>7.0000000000000284E-2</v>
      </c>
      <c r="P8">
        <v>12.475991649269311</v>
      </c>
      <c r="Q8">
        <v>8.0167014613778704</v>
      </c>
      <c r="R8">
        <v>0</v>
      </c>
      <c r="S8">
        <v>2.0843423799582466</v>
      </c>
      <c r="T8">
        <v>11.022964509394573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33.53</v>
      </c>
      <c r="O9" s="112">
        <f t="shared" si="1"/>
        <v>7.0000000000000284E-2</v>
      </c>
      <c r="P9">
        <v>12.475991649269311</v>
      </c>
      <c r="Q9">
        <v>8.0167014613778704</v>
      </c>
      <c r="R9">
        <v>0</v>
      </c>
      <c r="S9">
        <v>2.0843423799582466</v>
      </c>
      <c r="T9">
        <v>11.022964509394573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33.53</v>
      </c>
      <c r="O10" s="112">
        <f t="shared" si="1"/>
        <v>7.0000000000000284E-2</v>
      </c>
      <c r="P10">
        <v>12.475991649269311</v>
      </c>
      <c r="Q10">
        <v>8.0167014613778704</v>
      </c>
      <c r="R10">
        <v>0</v>
      </c>
      <c r="S10">
        <v>2.0843423799582466</v>
      </c>
      <c r="T10">
        <v>11.022964509394573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34.53</v>
      </c>
      <c r="O11" s="112">
        <f t="shared" si="1"/>
        <v>7.0000000000000284E-2</v>
      </c>
      <c r="P11">
        <v>13.477266145380828</v>
      </c>
      <c r="Q11">
        <v>8.0162177816391544</v>
      </c>
      <c r="R11">
        <v>0</v>
      </c>
      <c r="S11">
        <v>2.0842166232261801</v>
      </c>
      <c r="T11">
        <v>11.022299449753838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34.53</v>
      </c>
      <c r="O12" s="112">
        <f t="shared" si="1"/>
        <v>7.0000000000000284E-2</v>
      </c>
      <c r="P12">
        <v>13.477266145380828</v>
      </c>
      <c r="Q12">
        <v>8.0162177816391544</v>
      </c>
      <c r="R12">
        <v>0</v>
      </c>
      <c r="S12">
        <v>2.0842166232261801</v>
      </c>
      <c r="T12">
        <v>11.022299449753838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34.53</v>
      </c>
      <c r="O13" s="112">
        <f t="shared" si="1"/>
        <v>7.0000000000000284E-2</v>
      </c>
      <c r="P13">
        <v>13.477266145380828</v>
      </c>
      <c r="Q13">
        <v>8.0162177816391544</v>
      </c>
      <c r="R13">
        <v>0</v>
      </c>
      <c r="S13">
        <v>2.0842166232261801</v>
      </c>
      <c r="T13">
        <v>11.022299449753838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34.53</v>
      </c>
      <c r="O14" s="112">
        <f t="shared" si="1"/>
        <v>7.0000000000000284E-2</v>
      </c>
      <c r="P14">
        <v>13.477266145380828</v>
      </c>
      <c r="Q14">
        <v>8.0162177816391544</v>
      </c>
      <c r="R14">
        <v>0</v>
      </c>
      <c r="S14">
        <v>2.0842166232261801</v>
      </c>
      <c r="T14">
        <v>11.022299449753838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33.53</v>
      </c>
      <c r="O23" s="112">
        <f t="shared" si="1"/>
        <v>1.0700000000000003</v>
      </c>
      <c r="P23">
        <v>12.847300924545182</v>
      </c>
      <c r="Q23">
        <v>8.2552937667760222</v>
      </c>
      <c r="R23">
        <v>0</v>
      </c>
      <c r="S23">
        <v>2.1463763793617656</v>
      </c>
      <c r="T23">
        <v>11.35102892931703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33.53</v>
      </c>
      <c r="O24" s="112">
        <f t="shared" si="1"/>
        <v>7.0000000000000284E-2</v>
      </c>
      <c r="P24">
        <v>12.475991649269311</v>
      </c>
      <c r="Q24">
        <v>8.0167014613778704</v>
      </c>
      <c r="R24">
        <v>0</v>
      </c>
      <c r="S24">
        <v>2.0843423799582466</v>
      </c>
      <c r="T24">
        <v>11.022964509394573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33.53</v>
      </c>
      <c r="O25" s="112">
        <f t="shared" si="1"/>
        <v>7.0000000000000284E-2</v>
      </c>
      <c r="P25">
        <v>12.475991649269311</v>
      </c>
      <c r="Q25">
        <v>8.0167014613778704</v>
      </c>
      <c r="R25">
        <v>0</v>
      </c>
      <c r="S25">
        <v>2.0843423799582466</v>
      </c>
      <c r="T25">
        <v>11.022964509394573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33.53</v>
      </c>
      <c r="O26" s="112">
        <f t="shared" si="1"/>
        <v>7.0000000000000284E-2</v>
      </c>
      <c r="P26">
        <v>12.475991649269311</v>
      </c>
      <c r="Q26">
        <v>8.0167014613778704</v>
      </c>
      <c r="R26">
        <v>0</v>
      </c>
      <c r="S26">
        <v>2.0843423799582466</v>
      </c>
      <c r="T26">
        <v>11.022964509394573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34.53</v>
      </c>
      <c r="O28" s="112">
        <f t="shared" si="1"/>
        <v>7.0000000000000284E-2</v>
      </c>
      <c r="P28">
        <v>13.477266145380828</v>
      </c>
      <c r="Q28">
        <v>8.0162177816391544</v>
      </c>
      <c r="R28">
        <v>0</v>
      </c>
      <c r="S28">
        <v>2.0842166232261801</v>
      </c>
      <c r="T28">
        <v>11.022299449753838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7.0000000000000284E-2</v>
      </c>
      <c r="P29">
        <v>13.477266145380828</v>
      </c>
      <c r="Q29">
        <v>8.0162177816391544</v>
      </c>
      <c r="R29">
        <v>0</v>
      </c>
      <c r="S29">
        <v>2.0842166232261801</v>
      </c>
      <c r="T29">
        <v>11.022299449753838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7.0000000000000284E-2</v>
      </c>
      <c r="P30">
        <v>13.477266145380828</v>
      </c>
      <c r="Q30">
        <v>8.0162177816391544</v>
      </c>
      <c r="R30">
        <v>0</v>
      </c>
      <c r="S30">
        <v>2.0842166232261801</v>
      </c>
      <c r="T30">
        <v>11.022299449753838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13.45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34.53</v>
      </c>
      <c r="O31" s="112">
        <f t="shared" si="1"/>
        <v>7.0000000000000284E-2</v>
      </c>
      <c r="P31">
        <v>13.477266145380828</v>
      </c>
      <c r="Q31">
        <v>8.0162177816391544</v>
      </c>
      <c r="R31">
        <v>0</v>
      </c>
      <c r="S31">
        <v>2.0842166232261801</v>
      </c>
      <c r="T31">
        <v>11.022299449753838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13.45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34.53</v>
      </c>
      <c r="O32" s="112">
        <f t="shared" si="1"/>
        <v>7.0000000000000284E-2</v>
      </c>
      <c r="P32">
        <v>13.477266145380828</v>
      </c>
      <c r="Q32">
        <v>8.0162177816391544</v>
      </c>
      <c r="R32">
        <v>0</v>
      </c>
      <c r="S32">
        <v>2.0842166232261801</v>
      </c>
      <c r="T32">
        <v>11.022299449753838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34.53</v>
      </c>
      <c r="O33" s="112">
        <f t="shared" si="1"/>
        <v>7.0000000000000284E-2</v>
      </c>
      <c r="P33">
        <v>13.477266145380828</v>
      </c>
      <c r="Q33">
        <v>8.0162177816391544</v>
      </c>
      <c r="R33">
        <v>0</v>
      </c>
      <c r="S33">
        <v>2.0842166232261801</v>
      </c>
      <c r="T33">
        <v>11.022299449753838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34.53</v>
      </c>
      <c r="O34" s="112">
        <f t="shared" si="1"/>
        <v>7.0000000000000284E-2</v>
      </c>
      <c r="P34">
        <v>13.477266145380828</v>
      </c>
      <c r="Q34">
        <v>8.0162177816391544</v>
      </c>
      <c r="R34">
        <v>0</v>
      </c>
      <c r="S34">
        <v>2.0842166232261801</v>
      </c>
      <c r="T34">
        <v>11.022299449753838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34.53</v>
      </c>
      <c r="O36" s="112">
        <f t="shared" si="1"/>
        <v>7.0000000000000284E-2</v>
      </c>
      <c r="P36">
        <v>13.477266145380828</v>
      </c>
      <c r="Q36">
        <v>8.0162177816391544</v>
      </c>
      <c r="R36">
        <v>0</v>
      </c>
      <c r="S36">
        <v>2.0842166232261801</v>
      </c>
      <c r="T36">
        <v>11.022299449753838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35.6</v>
      </c>
      <c r="E39">
        <f>GT!N39</f>
        <v>0</v>
      </c>
      <c r="F39">
        <f t="shared" si="4"/>
        <v>72</v>
      </c>
      <c r="G39">
        <f t="shared" si="5"/>
        <v>35.6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7.0000000000000284E-2</v>
      </c>
      <c r="P39">
        <v>14.356459330143538</v>
      </c>
      <c r="Q39">
        <v>7.9482127779341392</v>
      </c>
      <c r="R39">
        <v>0</v>
      </c>
      <c r="S39">
        <v>2.0665353222628764</v>
      </c>
      <c r="T39">
        <v>10.928792569659441</v>
      </c>
      <c r="U39" s="114">
        <f t="shared" si="2"/>
        <v>35.299999999999997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0.30000000000000426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0.30000000000000426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0.30000000000000426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7.0000000000000284E-2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0.30000000000000426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7.0000000000000284E-2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0.30000000000000426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7.0000000000000284E-2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0.30000000000000426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7.0000000000000284E-2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0.30000000000000426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7.0000000000000284E-2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0.30000000000000426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0.30000000000000426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0.30000000000000426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0.30000000000000426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37.130000000000003</v>
      </c>
      <c r="E51">
        <f>GT!N51</f>
        <v>0</v>
      </c>
      <c r="F51">
        <f t="shared" si="4"/>
        <v>72</v>
      </c>
      <c r="G51">
        <f t="shared" si="5"/>
        <v>37.130000000000003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-0.39999999999999858</v>
      </c>
      <c r="P51">
        <v>15.377727151612042</v>
      </c>
      <c r="Q51">
        <v>8.4199680255795357</v>
      </c>
      <c r="R51">
        <v>0</v>
      </c>
      <c r="S51">
        <v>2.0412043698374633</v>
      </c>
      <c r="T51">
        <v>10.991100452970954</v>
      </c>
      <c r="U51" s="114">
        <f t="shared" si="2"/>
        <v>36.83</v>
      </c>
      <c r="V51" s="112">
        <f t="shared" si="3"/>
        <v>0.30000000000000426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37.130000000000003</v>
      </c>
      <c r="E52">
        <f>GT!N52</f>
        <v>0</v>
      </c>
      <c r="F52">
        <f t="shared" si="4"/>
        <v>72</v>
      </c>
      <c r="G52">
        <f t="shared" si="5"/>
        <v>37.130000000000003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-0.39999999999999858</v>
      </c>
      <c r="P52">
        <v>15.377727151612042</v>
      </c>
      <c r="Q52">
        <v>8.4199680255795357</v>
      </c>
      <c r="R52">
        <v>0</v>
      </c>
      <c r="S52">
        <v>2.0412043698374633</v>
      </c>
      <c r="T52">
        <v>10.991100452970954</v>
      </c>
      <c r="U52" s="114">
        <f t="shared" si="2"/>
        <v>36.83</v>
      </c>
      <c r="V52" s="112">
        <f t="shared" si="3"/>
        <v>0.30000000000000426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7.0000000000000284E-2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0.30000000000000426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7.0000000000000284E-2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0.30000000000000426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7.0000000000000284E-2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0.30000000000000426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0.30000000000000426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0.30000000000000426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6.0000000000002274E-2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0.30000000000000426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0.30000000000000426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0.30000000000000426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0.30000000000000426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0.30000000000000426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0.30000000000000426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0.30000000000000426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0.30000000000000426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0.30000000000000426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0.30000000000000426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0.30000000000000426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0.30000000000000426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0.30000000000000426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0.30000000000000426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0.30000000000000426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0.30000000000000426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0.30000000000000426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13.45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34.53</v>
      </c>
      <c r="O76" s="112">
        <f t="shared" si="7"/>
        <v>7.0000000000000284E-2</v>
      </c>
      <c r="P76">
        <v>13.477266145380828</v>
      </c>
      <c r="Q76">
        <v>8.0162177816391544</v>
      </c>
      <c r="R76">
        <v>0</v>
      </c>
      <c r="S76">
        <v>2.0842166232261801</v>
      </c>
      <c r="T76">
        <v>11.022299449753838</v>
      </c>
      <c r="U76" s="114">
        <f t="shared" si="8"/>
        <v>34.599999999999994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13.45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34.53</v>
      </c>
      <c r="O77" s="112">
        <f t="shared" si="7"/>
        <v>7.0000000000000284E-2</v>
      </c>
      <c r="P77">
        <v>13.477266145380828</v>
      </c>
      <c r="Q77">
        <v>8.0162177816391544</v>
      </c>
      <c r="R77">
        <v>0</v>
      </c>
      <c r="S77">
        <v>2.0842166232261801</v>
      </c>
      <c r="T77">
        <v>11.022299449753838</v>
      </c>
      <c r="U77" s="114">
        <f t="shared" si="8"/>
        <v>34.599999999999994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34.53</v>
      </c>
      <c r="O78" s="112">
        <f t="shared" si="7"/>
        <v>7.0000000000000284E-2</v>
      </c>
      <c r="P78">
        <v>13.477266145380828</v>
      </c>
      <c r="Q78">
        <v>8.0162177816391544</v>
      </c>
      <c r="R78">
        <v>0</v>
      </c>
      <c r="S78">
        <v>2.0842166232261801</v>
      </c>
      <c r="T78">
        <v>11.022299449753838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34.53</v>
      </c>
      <c r="O79" s="112">
        <f t="shared" si="7"/>
        <v>7.0000000000000284E-2</v>
      </c>
      <c r="P79">
        <v>13.477266145380828</v>
      </c>
      <c r="Q79">
        <v>8.0162177816391544</v>
      </c>
      <c r="R79">
        <v>0</v>
      </c>
      <c r="S79">
        <v>2.0842166232261801</v>
      </c>
      <c r="T79">
        <v>11.022299449753838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34.53</v>
      </c>
      <c r="O80" s="112">
        <f t="shared" si="7"/>
        <v>7.0000000000000284E-2</v>
      </c>
      <c r="P80">
        <v>13.477266145380828</v>
      </c>
      <c r="Q80">
        <v>8.0162177816391544</v>
      </c>
      <c r="R80">
        <v>0</v>
      </c>
      <c r="S80">
        <v>2.0842166232261801</v>
      </c>
      <c r="T80">
        <v>11.022299449753838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34.53</v>
      </c>
      <c r="O81" s="112">
        <f t="shared" si="7"/>
        <v>7.0000000000000284E-2</v>
      </c>
      <c r="P81">
        <v>13.477266145380828</v>
      </c>
      <c r="Q81">
        <v>8.0162177816391544</v>
      </c>
      <c r="R81">
        <v>0</v>
      </c>
      <c r="S81">
        <v>2.0842166232261801</v>
      </c>
      <c r="T81">
        <v>11.022299449753838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34.53</v>
      </c>
      <c r="O82" s="112">
        <f t="shared" si="7"/>
        <v>7.0000000000000284E-2</v>
      </c>
      <c r="P82">
        <v>13.477266145380828</v>
      </c>
      <c r="Q82">
        <v>8.0162177816391544</v>
      </c>
      <c r="R82">
        <v>0</v>
      </c>
      <c r="S82">
        <v>2.0842166232261801</v>
      </c>
      <c r="T82">
        <v>11.022299449753838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7.0000000000000284E-2</v>
      </c>
      <c r="P83">
        <v>13.477266145380828</v>
      </c>
      <c r="Q83">
        <v>8.0162177816391544</v>
      </c>
      <c r="R83">
        <v>0</v>
      </c>
      <c r="S83">
        <v>2.0842166232261801</v>
      </c>
      <c r="T83">
        <v>11.022299449753838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35.53</v>
      </c>
      <c r="O84" s="112">
        <f t="shared" si="7"/>
        <v>7.0000000000000284E-2</v>
      </c>
      <c r="P84">
        <v>14.47846889952153</v>
      </c>
      <c r="Q84">
        <v>8.0157613284548273</v>
      </c>
      <c r="R84">
        <v>0</v>
      </c>
      <c r="S84">
        <v>2.0840979453982551</v>
      </c>
      <c r="T84">
        <v>11.021671826625386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35.53</v>
      </c>
      <c r="O85" s="112">
        <f t="shared" si="7"/>
        <v>7.0000000000000284E-2</v>
      </c>
      <c r="P85">
        <v>14.47846889952153</v>
      </c>
      <c r="Q85">
        <v>8.0157613284548273</v>
      </c>
      <c r="R85">
        <v>0</v>
      </c>
      <c r="S85">
        <v>2.0840979453982551</v>
      </c>
      <c r="T85">
        <v>11.021671826625386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35.53</v>
      </c>
      <c r="O90" s="112">
        <f t="shared" si="7"/>
        <v>7.0000000000000284E-2</v>
      </c>
      <c r="P90">
        <v>14.47846889952153</v>
      </c>
      <c r="Q90">
        <v>8.0157613284548273</v>
      </c>
      <c r="R90">
        <v>0</v>
      </c>
      <c r="S90">
        <v>2.0840979453982551</v>
      </c>
      <c r="T90">
        <v>11.021671826625386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35.53</v>
      </c>
      <c r="O91" s="112">
        <f t="shared" si="7"/>
        <v>7.0000000000000284E-2</v>
      </c>
      <c r="P91">
        <v>14.47846889952153</v>
      </c>
      <c r="Q91">
        <v>8.0157613284548273</v>
      </c>
      <c r="R91">
        <v>0</v>
      </c>
      <c r="S91">
        <v>2.0840979453982551</v>
      </c>
      <c r="T91">
        <v>11.021671826625386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35.53</v>
      </c>
      <c r="O93" s="112">
        <f t="shared" si="7"/>
        <v>7.0000000000000284E-2</v>
      </c>
      <c r="P93">
        <v>14.47846889952153</v>
      </c>
      <c r="Q93">
        <v>8.0157613284548273</v>
      </c>
      <c r="R93">
        <v>0</v>
      </c>
      <c r="S93">
        <v>2.0840979453982551</v>
      </c>
      <c r="T93">
        <v>11.021671826625386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35.53</v>
      </c>
      <c r="O94" s="112">
        <f t="shared" si="7"/>
        <v>7.0000000000000284E-2</v>
      </c>
      <c r="P94">
        <v>14.47846889952153</v>
      </c>
      <c r="Q94">
        <v>8.0157613284548273</v>
      </c>
      <c r="R94">
        <v>0</v>
      </c>
      <c r="S94">
        <v>2.0840979453982551</v>
      </c>
      <c r="T94">
        <v>11.021671826625386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35.53</v>
      </c>
      <c r="O95" s="112">
        <f t="shared" si="7"/>
        <v>7.0000000000000284E-2</v>
      </c>
      <c r="P95">
        <v>14.47846889952153</v>
      </c>
      <c r="Q95">
        <v>8.0157613284548273</v>
      </c>
      <c r="R95">
        <v>0</v>
      </c>
      <c r="S95">
        <v>2.0840979453982551</v>
      </c>
      <c r="T95">
        <v>11.021671826625386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35.53</v>
      </c>
      <c r="O96" s="112">
        <f t="shared" si="7"/>
        <v>7.0000000000000284E-2</v>
      </c>
      <c r="P96">
        <v>14.47846889952153</v>
      </c>
      <c r="Q96">
        <v>8.0157613284548273</v>
      </c>
      <c r="R96">
        <v>0</v>
      </c>
      <c r="S96">
        <v>2.0840979453982551</v>
      </c>
      <c r="T96">
        <v>11.021671826625386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35.53</v>
      </c>
      <c r="O97" s="112">
        <f t="shared" si="7"/>
        <v>7.0000000000000284E-2</v>
      </c>
      <c r="P97">
        <v>14.47846889952153</v>
      </c>
      <c r="Q97">
        <v>8.0157613284548273</v>
      </c>
      <c r="R97">
        <v>0</v>
      </c>
      <c r="S97">
        <v>2.0840979453982551</v>
      </c>
      <c r="T97">
        <v>11.021671826625386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35.53</v>
      </c>
      <c r="O98" s="112">
        <f t="shared" si="7"/>
        <v>7.0000000000000284E-2</v>
      </c>
      <c r="P98">
        <v>14.47846889952153</v>
      </c>
      <c r="Q98">
        <v>8.0157613284548273</v>
      </c>
      <c r="R98">
        <v>0</v>
      </c>
      <c r="S98">
        <v>2.0840979453982551</v>
      </c>
      <c r="T98">
        <v>11.021671826625386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0.85391499999999876</v>
      </c>
      <c r="E99" s="114">
        <f t="shared" si="12"/>
        <v>0</v>
      </c>
      <c r="F99" s="114">
        <f t="shared" si="12"/>
        <v>1.728</v>
      </c>
      <c r="G99" s="114">
        <f t="shared" si="12"/>
        <v>0.85391499999999876</v>
      </c>
      <c r="H99" s="114"/>
      <c r="I99" s="114">
        <f t="shared" si="12"/>
        <v>0.34148499999999998</v>
      </c>
      <c r="J99" s="114">
        <f t="shared" si="12"/>
        <v>0.19595999999999983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0.26490000000000008</v>
      </c>
      <c r="N99" s="114">
        <f t="shared" si="12"/>
        <v>0.85226500000000072</v>
      </c>
      <c r="O99" s="114">
        <f t="shared" si="12"/>
        <v>1.6500000000000163E-3</v>
      </c>
      <c r="P99" s="114">
        <f t="shared" si="12"/>
        <v>0.34101007594874155</v>
      </c>
      <c r="Q99" s="114">
        <f t="shared" si="12"/>
        <v>0.19572702509251588</v>
      </c>
      <c r="R99" s="114">
        <f t="shared" si="12"/>
        <v>0</v>
      </c>
      <c r="S99" s="114">
        <f t="shared" si="12"/>
        <v>4.986667485517577E-2</v>
      </c>
      <c r="T99" s="114">
        <f t="shared" si="12"/>
        <v>0.26461122410356608</v>
      </c>
      <c r="U99" s="114">
        <f t="shared" si="12"/>
        <v>0.85121499999999983</v>
      </c>
      <c r="V99" s="114">
        <f t="shared" si="9"/>
        <v>2.6999999999989255E-3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273.34000000000003</v>
      </c>
      <c r="E3">
        <f>BAWANA!AM3</f>
        <v>0</v>
      </c>
      <c r="F3">
        <f>(B3+C3)*0.8</f>
        <v>256</v>
      </c>
      <c r="G3">
        <f>(D3+E3)</f>
        <v>273.34000000000003</v>
      </c>
      <c r="H3" s="112"/>
      <c r="I3">
        <f>BRPL_EOD!AI3+BRPL_EOD!AJ3</f>
        <v>149.61000000000001</v>
      </c>
      <c r="J3">
        <f>BYPL_EOD!AI3+BYPL_EOD!AJ3</f>
        <v>49</v>
      </c>
      <c r="K3">
        <f>MES_EOD!AI3+MES_EOD!AJ3</f>
        <v>5</v>
      </c>
      <c r="L3">
        <f>NDMC_EOD!AI3+NDMC_EOD!AJ3</f>
        <v>19</v>
      </c>
      <c r="M3">
        <f>TPDDL_EOD!AI3+TPDDL_EOD!AJ3</f>
        <v>50.74</v>
      </c>
      <c r="N3">
        <f t="shared" ref="N3:N66" si="0">SUM(I3:M3)</f>
        <v>273.35000000000002</v>
      </c>
      <c r="O3" s="112">
        <f t="shared" ref="O3:O66" si="1">G3-N3</f>
        <v>-9.9999999999909051E-3</v>
      </c>
      <c r="P3">
        <v>149.60452679714655</v>
      </c>
      <c r="Q3">
        <v>48.998207426376439</v>
      </c>
      <c r="R3">
        <v>4.9998170843241265</v>
      </c>
      <c r="S3">
        <v>18.999304920431683</v>
      </c>
      <c r="T3">
        <v>50.738143771721241</v>
      </c>
      <c r="U3" s="114">
        <f t="shared" ref="U3:U66" si="2">SUM(P3:T3)</f>
        <v>273.34000000000003</v>
      </c>
      <c r="V3" s="112">
        <f t="shared" ref="V3:V66" si="3">G3-U3</f>
        <v>0</v>
      </c>
      <c r="Y3">
        <f>BAWANA!AW3+BAWANA!AX3</f>
        <v>23.33</v>
      </c>
      <c r="Z3">
        <f>BAWANA!BD3+BAWANA!BE3</f>
        <v>23.33</v>
      </c>
      <c r="AA3">
        <f>BAWANA!X3+BAWANA!Y3</f>
        <v>23.33</v>
      </c>
      <c r="AB3">
        <f>BAWANA!AE3+BAWANA!AF3</f>
        <v>23.33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273.34000000000003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273.34000000000003</v>
      </c>
      <c r="H4" s="112"/>
      <c r="I4">
        <f>BRPL_EOD!AI4+BRPL_EOD!AJ4</f>
        <v>149.61000000000001</v>
      </c>
      <c r="J4">
        <f>BYPL_EOD!AI4+BYPL_EOD!AJ4</f>
        <v>49</v>
      </c>
      <c r="K4">
        <f>MES_EOD!AI4+MES_EOD!AJ4</f>
        <v>5</v>
      </c>
      <c r="L4">
        <f>NDMC_EOD!AI4+NDMC_EOD!AJ4</f>
        <v>19</v>
      </c>
      <c r="M4">
        <f>TPDDL_EOD!AI4+TPDDL_EOD!AJ4</f>
        <v>50.74</v>
      </c>
      <c r="N4">
        <f t="shared" si="0"/>
        <v>273.35000000000002</v>
      </c>
      <c r="O4" s="112">
        <f t="shared" si="1"/>
        <v>-9.9999999999909051E-3</v>
      </c>
      <c r="P4">
        <v>149.60452679714655</v>
      </c>
      <c r="Q4">
        <v>48.998207426376439</v>
      </c>
      <c r="R4">
        <v>4.9998170843241265</v>
      </c>
      <c r="S4">
        <v>18.999304920431683</v>
      </c>
      <c r="T4">
        <v>50.738143771721241</v>
      </c>
      <c r="U4" s="114">
        <f t="shared" si="2"/>
        <v>273.34000000000003</v>
      </c>
      <c r="V4" s="112">
        <f t="shared" si="3"/>
        <v>0</v>
      </c>
      <c r="Y4">
        <f>BAWANA!AW4+BAWANA!AX4</f>
        <v>23.33</v>
      </c>
      <c r="Z4">
        <f>BAWANA!BD4+BAWANA!BE4</f>
        <v>23.33</v>
      </c>
      <c r="AA4">
        <f>BAWANA!X4+BAWANA!Y4</f>
        <v>23.33</v>
      </c>
      <c r="AB4">
        <f>BAWANA!AE4+BAWANA!AF4</f>
        <v>23.33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273.34000000000003</v>
      </c>
      <c r="E5">
        <f>BAWANA!AM5</f>
        <v>0</v>
      </c>
      <c r="F5">
        <f t="shared" si="4"/>
        <v>256</v>
      </c>
      <c r="G5">
        <f t="shared" si="5"/>
        <v>273.34000000000003</v>
      </c>
      <c r="H5" s="112"/>
      <c r="I5">
        <f>BRPL_EOD!AI5+BRPL_EOD!AJ5</f>
        <v>149.61000000000001</v>
      </c>
      <c r="J5">
        <f>BYPL_EOD!AI5+BYPL_EOD!AJ5</f>
        <v>49</v>
      </c>
      <c r="K5">
        <f>MES_EOD!AI5+MES_EOD!AJ5</f>
        <v>5</v>
      </c>
      <c r="L5">
        <f>NDMC_EOD!AI5+NDMC_EOD!AJ5</f>
        <v>19</v>
      </c>
      <c r="M5">
        <f>TPDDL_EOD!AI5+TPDDL_EOD!AJ5</f>
        <v>50.74</v>
      </c>
      <c r="N5">
        <f t="shared" si="0"/>
        <v>273.35000000000002</v>
      </c>
      <c r="O5" s="112">
        <f t="shared" si="1"/>
        <v>-9.9999999999909051E-3</v>
      </c>
      <c r="P5">
        <v>149.60452679714655</v>
      </c>
      <c r="Q5">
        <v>48.998207426376439</v>
      </c>
      <c r="R5">
        <v>4.9998170843241265</v>
      </c>
      <c r="S5">
        <v>18.999304920431683</v>
      </c>
      <c r="T5">
        <v>50.738143771721241</v>
      </c>
      <c r="U5" s="114">
        <f t="shared" si="2"/>
        <v>273.34000000000003</v>
      </c>
      <c r="V5" s="112">
        <f t="shared" si="3"/>
        <v>0</v>
      </c>
      <c r="Y5">
        <f>BAWANA!AW5+BAWANA!AX5</f>
        <v>23.33</v>
      </c>
      <c r="Z5">
        <f>BAWANA!BD5+BAWANA!BE5</f>
        <v>23.33</v>
      </c>
      <c r="AA5">
        <f>BAWANA!X5+BAWANA!Y5</f>
        <v>23.33</v>
      </c>
      <c r="AB5">
        <f>BAWANA!AE5+BAWANA!AF5</f>
        <v>23.33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273.34000000000003</v>
      </c>
      <c r="E6">
        <f>BAWANA!AM6</f>
        <v>0</v>
      </c>
      <c r="F6">
        <f t="shared" si="4"/>
        <v>256</v>
      </c>
      <c r="G6">
        <f t="shared" si="5"/>
        <v>273.34000000000003</v>
      </c>
      <c r="H6" s="112"/>
      <c r="I6">
        <f>BRPL_EOD!AI6+BRPL_EOD!AJ6</f>
        <v>149.61000000000001</v>
      </c>
      <c r="J6">
        <f>BYPL_EOD!AI6+BYPL_EOD!AJ6</f>
        <v>49</v>
      </c>
      <c r="K6">
        <f>MES_EOD!AI6+MES_EOD!AJ6</f>
        <v>5</v>
      </c>
      <c r="L6">
        <f>NDMC_EOD!AI6+NDMC_EOD!AJ6</f>
        <v>19</v>
      </c>
      <c r="M6">
        <f>TPDDL_EOD!AI6+TPDDL_EOD!AJ6</f>
        <v>50.74</v>
      </c>
      <c r="N6">
        <f t="shared" si="0"/>
        <v>273.35000000000002</v>
      </c>
      <c r="O6" s="112">
        <f t="shared" si="1"/>
        <v>-9.9999999999909051E-3</v>
      </c>
      <c r="P6">
        <v>149.60452679714655</v>
      </c>
      <c r="Q6">
        <v>48.998207426376439</v>
      </c>
      <c r="R6">
        <v>4.9998170843241265</v>
      </c>
      <c r="S6">
        <v>18.999304920431683</v>
      </c>
      <c r="T6">
        <v>50.738143771721241</v>
      </c>
      <c r="U6" s="114">
        <f t="shared" si="2"/>
        <v>273.34000000000003</v>
      </c>
      <c r="V6" s="112">
        <f t="shared" si="3"/>
        <v>0</v>
      </c>
      <c r="Y6">
        <f>BAWANA!AW6+BAWANA!AX6</f>
        <v>23.33</v>
      </c>
      <c r="Z6">
        <f>BAWANA!BD6+BAWANA!BE6</f>
        <v>23.33</v>
      </c>
      <c r="AA6">
        <f>BAWANA!X6+BAWANA!Y6</f>
        <v>23.33</v>
      </c>
      <c r="AB6">
        <f>BAWANA!AE6+BAWANA!AF6</f>
        <v>23.33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273.34000000000003</v>
      </c>
      <c r="E7">
        <f>BAWANA!AM7</f>
        <v>0</v>
      </c>
      <c r="F7">
        <f t="shared" si="4"/>
        <v>256</v>
      </c>
      <c r="G7">
        <f t="shared" si="5"/>
        <v>273.34000000000003</v>
      </c>
      <c r="H7" s="112"/>
      <c r="I7">
        <f>BRPL_EOD!AI7+BRPL_EOD!AJ7</f>
        <v>149.61000000000001</v>
      </c>
      <c r="J7">
        <f>BYPL_EOD!AI7+BYPL_EOD!AJ7</f>
        <v>49</v>
      </c>
      <c r="K7">
        <f>MES_EOD!AI7+MES_EOD!AJ7</f>
        <v>5</v>
      </c>
      <c r="L7">
        <f>NDMC_EOD!AI7+NDMC_EOD!AJ7</f>
        <v>19</v>
      </c>
      <c r="M7">
        <f>TPDDL_EOD!AI7+TPDDL_EOD!AJ7</f>
        <v>50.74</v>
      </c>
      <c r="N7">
        <f t="shared" si="0"/>
        <v>273.35000000000002</v>
      </c>
      <c r="O7" s="112">
        <f t="shared" si="1"/>
        <v>-9.9999999999909051E-3</v>
      </c>
      <c r="P7">
        <v>149.60452679714655</v>
      </c>
      <c r="Q7">
        <v>48.998207426376439</v>
      </c>
      <c r="R7">
        <v>4.9998170843241265</v>
      </c>
      <c r="S7">
        <v>18.999304920431683</v>
      </c>
      <c r="T7">
        <v>50.738143771721241</v>
      </c>
      <c r="U7" s="114">
        <f t="shared" si="2"/>
        <v>273.34000000000003</v>
      </c>
      <c r="V7" s="112">
        <f t="shared" si="3"/>
        <v>0</v>
      </c>
      <c r="Y7">
        <f>BAWANA!AW7+BAWANA!AX7</f>
        <v>23.33</v>
      </c>
      <c r="Z7">
        <f>BAWANA!BD7+BAWANA!BE7</f>
        <v>23.33</v>
      </c>
      <c r="AA7">
        <f>BAWANA!X7+BAWANA!Y7</f>
        <v>23.33</v>
      </c>
      <c r="AB7">
        <f>BAWANA!AE7+BAWANA!AF7</f>
        <v>23.33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273.34000000000003</v>
      </c>
      <c r="E8">
        <f>BAWANA!AM8</f>
        <v>0</v>
      </c>
      <c r="F8">
        <f t="shared" si="4"/>
        <v>256</v>
      </c>
      <c r="G8">
        <f t="shared" si="5"/>
        <v>273.34000000000003</v>
      </c>
      <c r="H8" s="112"/>
      <c r="I8">
        <f>BRPL_EOD!AI8+BRPL_EOD!AJ8</f>
        <v>149.61000000000001</v>
      </c>
      <c r="J8">
        <f>BYPL_EOD!AI8+BYPL_EOD!AJ8</f>
        <v>49</v>
      </c>
      <c r="K8">
        <f>MES_EOD!AI8+MES_EOD!AJ8</f>
        <v>5</v>
      </c>
      <c r="L8">
        <f>NDMC_EOD!AI8+NDMC_EOD!AJ8</f>
        <v>19</v>
      </c>
      <c r="M8">
        <f>TPDDL_EOD!AI8+TPDDL_EOD!AJ8</f>
        <v>50.74</v>
      </c>
      <c r="N8">
        <f t="shared" si="0"/>
        <v>273.35000000000002</v>
      </c>
      <c r="O8" s="112">
        <f t="shared" si="1"/>
        <v>-9.9999999999909051E-3</v>
      </c>
      <c r="P8">
        <v>149.60452679714655</v>
      </c>
      <c r="Q8">
        <v>48.998207426376439</v>
      </c>
      <c r="R8">
        <v>4.9998170843241265</v>
      </c>
      <c r="S8">
        <v>18.999304920431683</v>
      </c>
      <c r="T8">
        <v>50.738143771721241</v>
      </c>
      <c r="U8" s="114">
        <f t="shared" si="2"/>
        <v>273.34000000000003</v>
      </c>
      <c r="V8" s="112">
        <f t="shared" si="3"/>
        <v>0</v>
      </c>
      <c r="Y8">
        <f>BAWANA!AW8+BAWANA!AX8</f>
        <v>23.33</v>
      </c>
      <c r="Z8">
        <f>BAWANA!BD8+BAWANA!BE8</f>
        <v>23.33</v>
      </c>
      <c r="AA8">
        <f>BAWANA!X8+BAWANA!Y8</f>
        <v>23.33</v>
      </c>
      <c r="AB8">
        <f>BAWANA!AE8+BAWANA!AF8</f>
        <v>23.33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273.34000000000003</v>
      </c>
      <c r="E9">
        <f>BAWANA!AM9</f>
        <v>0</v>
      </c>
      <c r="F9">
        <f t="shared" si="4"/>
        <v>256</v>
      </c>
      <c r="G9">
        <f t="shared" si="5"/>
        <v>273.34000000000003</v>
      </c>
      <c r="H9" s="112"/>
      <c r="I9">
        <f>BRPL_EOD!AI9+BRPL_EOD!AJ9</f>
        <v>149.61000000000001</v>
      </c>
      <c r="J9">
        <f>BYPL_EOD!AI9+BYPL_EOD!AJ9</f>
        <v>49</v>
      </c>
      <c r="K9">
        <f>MES_EOD!AI9+MES_EOD!AJ9</f>
        <v>5</v>
      </c>
      <c r="L9">
        <f>NDMC_EOD!AI9+NDMC_EOD!AJ9</f>
        <v>19</v>
      </c>
      <c r="M9">
        <f>TPDDL_EOD!AI9+TPDDL_EOD!AJ9</f>
        <v>50.74</v>
      </c>
      <c r="N9">
        <f t="shared" si="0"/>
        <v>273.35000000000002</v>
      </c>
      <c r="O9" s="112">
        <f t="shared" si="1"/>
        <v>-9.9999999999909051E-3</v>
      </c>
      <c r="P9">
        <v>149.60452679714655</v>
      </c>
      <c r="Q9">
        <v>48.998207426376439</v>
      </c>
      <c r="R9">
        <v>4.9998170843241265</v>
      </c>
      <c r="S9">
        <v>18.999304920431683</v>
      </c>
      <c r="T9">
        <v>50.738143771721241</v>
      </c>
      <c r="U9" s="114">
        <f t="shared" si="2"/>
        <v>273.34000000000003</v>
      </c>
      <c r="V9" s="112">
        <f t="shared" si="3"/>
        <v>0</v>
      </c>
      <c r="Y9">
        <f>BAWANA!AW9+BAWANA!AX9</f>
        <v>23.33</v>
      </c>
      <c r="Z9">
        <f>BAWANA!BD9+BAWANA!BE9</f>
        <v>23.33</v>
      </c>
      <c r="AA9">
        <f>BAWANA!X9+BAWANA!Y9</f>
        <v>23.33</v>
      </c>
      <c r="AB9">
        <f>BAWANA!AE9+BAWANA!AF9</f>
        <v>23.33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273.34000000000003</v>
      </c>
      <c r="E10">
        <f>BAWANA!AM10</f>
        <v>0</v>
      </c>
      <c r="F10">
        <f t="shared" si="4"/>
        <v>256</v>
      </c>
      <c r="G10">
        <f t="shared" si="5"/>
        <v>273.34000000000003</v>
      </c>
      <c r="H10" s="112"/>
      <c r="I10">
        <f>BRPL_EOD!AI10+BRPL_EOD!AJ10</f>
        <v>149.61000000000001</v>
      </c>
      <c r="J10">
        <f>BYPL_EOD!AI10+BYPL_EOD!AJ10</f>
        <v>49</v>
      </c>
      <c r="K10">
        <f>MES_EOD!AI10+MES_EOD!AJ10</f>
        <v>5</v>
      </c>
      <c r="L10">
        <f>NDMC_EOD!AI10+NDMC_EOD!AJ10</f>
        <v>19</v>
      </c>
      <c r="M10">
        <f>TPDDL_EOD!AI10+TPDDL_EOD!AJ10</f>
        <v>50.74</v>
      </c>
      <c r="N10">
        <f t="shared" si="0"/>
        <v>273.35000000000002</v>
      </c>
      <c r="O10" s="112">
        <f t="shared" si="1"/>
        <v>-9.9999999999909051E-3</v>
      </c>
      <c r="P10">
        <v>149.60452679714655</v>
      </c>
      <c r="Q10">
        <v>48.998207426376439</v>
      </c>
      <c r="R10">
        <v>4.9998170843241265</v>
      </c>
      <c r="S10">
        <v>18.999304920431683</v>
      </c>
      <c r="T10">
        <v>50.738143771721241</v>
      </c>
      <c r="U10" s="114">
        <f t="shared" si="2"/>
        <v>273.34000000000003</v>
      </c>
      <c r="V10" s="112">
        <f t="shared" si="3"/>
        <v>0</v>
      </c>
      <c r="Y10">
        <f>BAWANA!AW10+BAWANA!AX10</f>
        <v>23.33</v>
      </c>
      <c r="Z10">
        <f>BAWANA!BD10+BAWANA!BE10</f>
        <v>23.33</v>
      </c>
      <c r="AA10">
        <f>BAWANA!X10+BAWANA!Y10</f>
        <v>23.33</v>
      </c>
      <c r="AB10">
        <f>BAWANA!AE10+BAWANA!AF10</f>
        <v>23.33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273.34000000000003</v>
      </c>
      <c r="E11">
        <f>BAWANA!AM11</f>
        <v>0</v>
      </c>
      <c r="F11">
        <f t="shared" si="4"/>
        <v>256</v>
      </c>
      <c r="G11">
        <f t="shared" si="5"/>
        <v>273.34000000000003</v>
      </c>
      <c r="H11" s="112"/>
      <c r="I11">
        <f>BRPL_EOD!AI11+BRPL_EOD!AJ11</f>
        <v>149.61000000000001</v>
      </c>
      <c r="J11">
        <f>BYPL_EOD!AI11+BYPL_EOD!AJ11</f>
        <v>49</v>
      </c>
      <c r="K11">
        <f>MES_EOD!AI11+MES_EOD!AJ11</f>
        <v>5</v>
      </c>
      <c r="L11">
        <f>NDMC_EOD!AI11+NDMC_EOD!AJ11</f>
        <v>19</v>
      </c>
      <c r="M11">
        <f>TPDDL_EOD!AI11+TPDDL_EOD!AJ11</f>
        <v>50.74</v>
      </c>
      <c r="N11">
        <f t="shared" si="0"/>
        <v>273.35000000000002</v>
      </c>
      <c r="O11" s="112">
        <f t="shared" si="1"/>
        <v>-9.9999999999909051E-3</v>
      </c>
      <c r="P11">
        <v>149.60452679714655</v>
      </c>
      <c r="Q11">
        <v>48.998207426376439</v>
      </c>
      <c r="R11">
        <v>4.9998170843241265</v>
      </c>
      <c r="S11">
        <v>18.999304920431683</v>
      </c>
      <c r="T11">
        <v>50.738143771721241</v>
      </c>
      <c r="U11" s="114">
        <f t="shared" si="2"/>
        <v>273.34000000000003</v>
      </c>
      <c r="V11" s="112">
        <f t="shared" si="3"/>
        <v>0</v>
      </c>
      <c r="Y11">
        <f>BAWANA!AW11+BAWANA!AX11</f>
        <v>23.33</v>
      </c>
      <c r="Z11">
        <f>BAWANA!BD11+BAWANA!BE11</f>
        <v>23.33</v>
      </c>
      <c r="AA11">
        <f>BAWANA!X11+BAWANA!Y11</f>
        <v>23.33</v>
      </c>
      <c r="AB11">
        <f>BAWANA!AE11+BAWANA!AF11</f>
        <v>23.33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273.34000000000003</v>
      </c>
      <c r="E12">
        <f>BAWANA!AM12</f>
        <v>0</v>
      </c>
      <c r="F12">
        <f t="shared" si="4"/>
        <v>256</v>
      </c>
      <c r="G12">
        <f t="shared" si="5"/>
        <v>273.34000000000003</v>
      </c>
      <c r="H12" s="112"/>
      <c r="I12">
        <f>BRPL_EOD!AI12+BRPL_EOD!AJ12</f>
        <v>149.61000000000001</v>
      </c>
      <c r="J12">
        <f>BYPL_EOD!AI12+BYPL_EOD!AJ12</f>
        <v>49</v>
      </c>
      <c r="K12">
        <f>MES_EOD!AI12+MES_EOD!AJ12</f>
        <v>5</v>
      </c>
      <c r="L12">
        <f>NDMC_EOD!AI12+NDMC_EOD!AJ12</f>
        <v>19</v>
      </c>
      <c r="M12">
        <f>TPDDL_EOD!AI12+TPDDL_EOD!AJ12</f>
        <v>50.74</v>
      </c>
      <c r="N12">
        <f t="shared" si="0"/>
        <v>273.35000000000002</v>
      </c>
      <c r="O12" s="112">
        <f t="shared" si="1"/>
        <v>-9.9999999999909051E-3</v>
      </c>
      <c r="P12">
        <v>149.60452679714655</v>
      </c>
      <c r="Q12">
        <v>48.998207426376439</v>
      </c>
      <c r="R12">
        <v>4.9998170843241265</v>
      </c>
      <c r="S12">
        <v>18.999304920431683</v>
      </c>
      <c r="T12">
        <v>50.738143771721241</v>
      </c>
      <c r="U12" s="114">
        <f t="shared" si="2"/>
        <v>273.34000000000003</v>
      </c>
      <c r="V12" s="112">
        <f t="shared" si="3"/>
        <v>0</v>
      </c>
      <c r="Y12">
        <f>BAWANA!AW12+BAWANA!AX12</f>
        <v>23.33</v>
      </c>
      <c r="Z12">
        <f>BAWANA!BD12+BAWANA!BE12</f>
        <v>23.33</v>
      </c>
      <c r="AA12">
        <f>BAWANA!X12+BAWANA!Y12</f>
        <v>23.33</v>
      </c>
      <c r="AB12">
        <f>BAWANA!AE12+BAWANA!AF12</f>
        <v>23.33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273.34000000000003</v>
      </c>
      <c r="E13">
        <f>BAWANA!AM13</f>
        <v>0</v>
      </c>
      <c r="F13">
        <f t="shared" si="4"/>
        <v>256</v>
      </c>
      <c r="G13">
        <f t="shared" si="5"/>
        <v>273.34000000000003</v>
      </c>
      <c r="H13" s="112"/>
      <c r="I13">
        <f>BRPL_EOD!AI13+BRPL_EOD!AJ13</f>
        <v>149.61000000000001</v>
      </c>
      <c r="J13">
        <f>BYPL_EOD!AI13+BYPL_EOD!AJ13</f>
        <v>49</v>
      </c>
      <c r="K13">
        <f>MES_EOD!AI13+MES_EOD!AJ13</f>
        <v>5</v>
      </c>
      <c r="L13">
        <f>NDMC_EOD!AI13+NDMC_EOD!AJ13</f>
        <v>19</v>
      </c>
      <c r="M13">
        <f>TPDDL_EOD!AI13+TPDDL_EOD!AJ13</f>
        <v>50.74</v>
      </c>
      <c r="N13">
        <f t="shared" si="0"/>
        <v>273.35000000000002</v>
      </c>
      <c r="O13" s="112">
        <f t="shared" si="1"/>
        <v>-9.9999999999909051E-3</v>
      </c>
      <c r="P13">
        <v>149.60452679714655</v>
      </c>
      <c r="Q13">
        <v>48.998207426376439</v>
      </c>
      <c r="R13">
        <v>4.9998170843241265</v>
      </c>
      <c r="S13">
        <v>18.999304920431683</v>
      </c>
      <c r="T13">
        <v>50.738143771721241</v>
      </c>
      <c r="U13" s="114">
        <f t="shared" si="2"/>
        <v>273.34000000000003</v>
      </c>
      <c r="V13" s="112">
        <f t="shared" si="3"/>
        <v>0</v>
      </c>
      <c r="Y13">
        <f>BAWANA!AW13+BAWANA!AX13</f>
        <v>23.33</v>
      </c>
      <c r="Z13">
        <f>BAWANA!BD13+BAWANA!BE13</f>
        <v>23.33</v>
      </c>
      <c r="AA13">
        <f>BAWANA!X13+BAWANA!Y13</f>
        <v>23.33</v>
      </c>
      <c r="AB13">
        <f>BAWANA!AE13+BAWANA!AF13</f>
        <v>23.33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273.34000000000003</v>
      </c>
      <c r="E14">
        <f>BAWANA!AM14</f>
        <v>0</v>
      </c>
      <c r="F14">
        <f t="shared" si="4"/>
        <v>256</v>
      </c>
      <c r="G14">
        <f t="shared" si="5"/>
        <v>273.34000000000003</v>
      </c>
      <c r="H14" s="112"/>
      <c r="I14">
        <f>BRPL_EOD!AI14+BRPL_EOD!AJ14</f>
        <v>149.61000000000001</v>
      </c>
      <c r="J14">
        <f>BYPL_EOD!AI14+BYPL_EOD!AJ14</f>
        <v>49</v>
      </c>
      <c r="K14">
        <f>MES_EOD!AI14+MES_EOD!AJ14</f>
        <v>5</v>
      </c>
      <c r="L14">
        <f>NDMC_EOD!AI14+NDMC_EOD!AJ14</f>
        <v>19</v>
      </c>
      <c r="M14">
        <f>TPDDL_EOD!AI14+TPDDL_EOD!AJ14</f>
        <v>50.74</v>
      </c>
      <c r="N14">
        <f t="shared" si="0"/>
        <v>273.35000000000002</v>
      </c>
      <c r="O14" s="112">
        <f t="shared" si="1"/>
        <v>-9.9999999999909051E-3</v>
      </c>
      <c r="P14">
        <v>149.60452679714655</v>
      </c>
      <c r="Q14">
        <v>48.998207426376439</v>
      </c>
      <c r="R14">
        <v>4.9998170843241265</v>
      </c>
      <c r="S14">
        <v>18.999304920431683</v>
      </c>
      <c r="T14">
        <v>50.738143771721241</v>
      </c>
      <c r="U14" s="114">
        <f t="shared" si="2"/>
        <v>273.34000000000003</v>
      </c>
      <c r="V14" s="112">
        <f t="shared" si="3"/>
        <v>0</v>
      </c>
      <c r="Y14">
        <f>BAWANA!AW14+BAWANA!AX14</f>
        <v>23.33</v>
      </c>
      <c r="Z14">
        <f>BAWANA!BD14+BAWANA!BE14</f>
        <v>23.33</v>
      </c>
      <c r="AA14">
        <f>BAWANA!X14+BAWANA!Y14</f>
        <v>23.33</v>
      </c>
      <c r="AB14">
        <f>BAWANA!AE14+BAWANA!AF14</f>
        <v>23.33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273.34000000000003</v>
      </c>
      <c r="E15">
        <f>BAWANA!AM15</f>
        <v>0</v>
      </c>
      <c r="F15">
        <f t="shared" si="4"/>
        <v>256</v>
      </c>
      <c r="G15">
        <f t="shared" si="5"/>
        <v>273.34000000000003</v>
      </c>
      <c r="H15" s="112"/>
      <c r="I15">
        <f>BRPL_EOD!AI15+BRPL_EOD!AJ15</f>
        <v>149.61000000000001</v>
      </c>
      <c r="J15">
        <f>BYPL_EOD!AI15+BYPL_EOD!AJ15</f>
        <v>49</v>
      </c>
      <c r="K15">
        <f>MES_EOD!AI15+MES_EOD!AJ15</f>
        <v>5</v>
      </c>
      <c r="L15">
        <f>NDMC_EOD!AI15+NDMC_EOD!AJ15</f>
        <v>19</v>
      </c>
      <c r="M15">
        <f>TPDDL_EOD!AI15+TPDDL_EOD!AJ15</f>
        <v>50.74</v>
      </c>
      <c r="N15">
        <f t="shared" si="0"/>
        <v>273.35000000000002</v>
      </c>
      <c r="O15" s="112">
        <f t="shared" si="1"/>
        <v>-9.9999999999909051E-3</v>
      </c>
      <c r="P15">
        <v>149.60452679714655</v>
      </c>
      <c r="Q15">
        <v>48.998207426376439</v>
      </c>
      <c r="R15">
        <v>4.9998170843241265</v>
      </c>
      <c r="S15">
        <v>18.999304920431683</v>
      </c>
      <c r="T15">
        <v>50.738143771721241</v>
      </c>
      <c r="U15" s="114">
        <f t="shared" si="2"/>
        <v>273.34000000000003</v>
      </c>
      <c r="V15" s="112">
        <f t="shared" si="3"/>
        <v>0</v>
      </c>
      <c r="Y15">
        <f>BAWANA!AW15+BAWANA!AX15</f>
        <v>23.33</v>
      </c>
      <c r="Z15">
        <f>BAWANA!BD15+BAWANA!BE15</f>
        <v>23.33</v>
      </c>
      <c r="AA15">
        <f>BAWANA!X15+BAWANA!Y15</f>
        <v>23.33</v>
      </c>
      <c r="AB15">
        <f>BAWANA!AE15+BAWANA!AF15</f>
        <v>23.33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273.34000000000003</v>
      </c>
      <c r="E16">
        <f>BAWANA!AM16</f>
        <v>0</v>
      </c>
      <c r="F16">
        <f t="shared" si="4"/>
        <v>256</v>
      </c>
      <c r="G16">
        <f t="shared" si="5"/>
        <v>273.34000000000003</v>
      </c>
      <c r="H16" s="112"/>
      <c r="I16">
        <f>BRPL_EOD!AI16+BRPL_EOD!AJ16</f>
        <v>149.61000000000001</v>
      </c>
      <c r="J16">
        <f>BYPL_EOD!AI16+BYPL_EOD!AJ16</f>
        <v>49</v>
      </c>
      <c r="K16">
        <f>MES_EOD!AI16+MES_EOD!AJ16</f>
        <v>5</v>
      </c>
      <c r="L16">
        <f>NDMC_EOD!AI16+NDMC_EOD!AJ16</f>
        <v>19</v>
      </c>
      <c r="M16">
        <f>TPDDL_EOD!AI16+TPDDL_EOD!AJ16</f>
        <v>50.74</v>
      </c>
      <c r="N16">
        <f t="shared" si="0"/>
        <v>273.35000000000002</v>
      </c>
      <c r="O16" s="112">
        <f t="shared" si="1"/>
        <v>-9.9999999999909051E-3</v>
      </c>
      <c r="P16">
        <v>149.60452679714655</v>
      </c>
      <c r="Q16">
        <v>48.998207426376439</v>
      </c>
      <c r="R16">
        <v>4.9998170843241265</v>
      </c>
      <c r="S16">
        <v>18.999304920431683</v>
      </c>
      <c r="T16">
        <v>50.738143771721241</v>
      </c>
      <c r="U16" s="114">
        <f t="shared" si="2"/>
        <v>273.34000000000003</v>
      </c>
      <c r="V16" s="112">
        <f t="shared" si="3"/>
        <v>0</v>
      </c>
      <c r="Y16">
        <f>BAWANA!AW16+BAWANA!AX16</f>
        <v>23.33</v>
      </c>
      <c r="Z16">
        <f>BAWANA!BD16+BAWANA!BE16</f>
        <v>23.33</v>
      </c>
      <c r="AA16">
        <f>BAWANA!X16+BAWANA!Y16</f>
        <v>23.33</v>
      </c>
      <c r="AB16">
        <f>BAWANA!AE16+BAWANA!AF16</f>
        <v>23.33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273.34000000000003</v>
      </c>
      <c r="E17">
        <f>BAWANA!AM17</f>
        <v>0</v>
      </c>
      <c r="F17">
        <f t="shared" si="4"/>
        <v>256</v>
      </c>
      <c r="G17">
        <f t="shared" si="5"/>
        <v>273.34000000000003</v>
      </c>
      <c r="H17" s="112"/>
      <c r="I17">
        <f>BRPL_EOD!AI17+BRPL_EOD!AJ17</f>
        <v>149.61000000000001</v>
      </c>
      <c r="J17">
        <f>BYPL_EOD!AI17+BYPL_EOD!AJ17</f>
        <v>49</v>
      </c>
      <c r="K17">
        <f>MES_EOD!AI17+MES_EOD!AJ17</f>
        <v>5</v>
      </c>
      <c r="L17">
        <f>NDMC_EOD!AI17+NDMC_EOD!AJ17</f>
        <v>19</v>
      </c>
      <c r="M17">
        <f>TPDDL_EOD!AI17+TPDDL_EOD!AJ17</f>
        <v>50.74</v>
      </c>
      <c r="N17">
        <f t="shared" si="0"/>
        <v>273.35000000000002</v>
      </c>
      <c r="O17" s="112">
        <f t="shared" si="1"/>
        <v>-9.9999999999909051E-3</v>
      </c>
      <c r="P17">
        <v>149.60452679714655</v>
      </c>
      <c r="Q17">
        <v>48.998207426376439</v>
      </c>
      <c r="R17">
        <v>4.9998170843241265</v>
      </c>
      <c r="S17">
        <v>18.999304920431683</v>
      </c>
      <c r="T17">
        <v>50.738143771721241</v>
      </c>
      <c r="U17" s="114">
        <f t="shared" si="2"/>
        <v>273.34000000000003</v>
      </c>
      <c r="V17" s="112">
        <f t="shared" si="3"/>
        <v>0</v>
      </c>
      <c r="Y17">
        <f>BAWANA!AW17+BAWANA!AX17</f>
        <v>23.33</v>
      </c>
      <c r="Z17">
        <f>BAWANA!BD17+BAWANA!BE17</f>
        <v>23.33</v>
      </c>
      <c r="AA17">
        <f>BAWANA!X17+BAWANA!Y17</f>
        <v>23.33</v>
      </c>
      <c r="AB17">
        <f>BAWANA!AE17+BAWANA!AF17</f>
        <v>23.33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273.34000000000003</v>
      </c>
      <c r="E18">
        <f>BAWANA!AM18</f>
        <v>0</v>
      </c>
      <c r="F18">
        <f t="shared" si="4"/>
        <v>256</v>
      </c>
      <c r="G18">
        <f t="shared" si="5"/>
        <v>273.34000000000003</v>
      </c>
      <c r="H18" s="112"/>
      <c r="I18">
        <f>BRPL_EOD!AI18+BRPL_EOD!AJ18</f>
        <v>149.61000000000001</v>
      </c>
      <c r="J18">
        <f>BYPL_EOD!AI18+BYPL_EOD!AJ18</f>
        <v>49</v>
      </c>
      <c r="K18">
        <f>MES_EOD!AI18+MES_EOD!AJ18</f>
        <v>5</v>
      </c>
      <c r="L18">
        <f>NDMC_EOD!AI18+NDMC_EOD!AJ18</f>
        <v>19</v>
      </c>
      <c r="M18">
        <f>TPDDL_EOD!AI18+TPDDL_EOD!AJ18</f>
        <v>50.74</v>
      </c>
      <c r="N18">
        <f t="shared" si="0"/>
        <v>273.35000000000002</v>
      </c>
      <c r="O18" s="112">
        <f t="shared" si="1"/>
        <v>-9.9999999999909051E-3</v>
      </c>
      <c r="P18">
        <v>149.60452679714655</v>
      </c>
      <c r="Q18">
        <v>48.998207426376439</v>
      </c>
      <c r="R18">
        <v>4.9998170843241265</v>
      </c>
      <c r="S18">
        <v>18.999304920431683</v>
      </c>
      <c r="T18">
        <v>50.738143771721241</v>
      </c>
      <c r="U18" s="114">
        <f t="shared" si="2"/>
        <v>273.34000000000003</v>
      </c>
      <c r="V18" s="112">
        <f t="shared" si="3"/>
        <v>0</v>
      </c>
      <c r="Y18">
        <f>BAWANA!AW18+BAWANA!AX18</f>
        <v>23.33</v>
      </c>
      <c r="Z18">
        <f>BAWANA!BD18+BAWANA!BE18</f>
        <v>23.33</v>
      </c>
      <c r="AA18">
        <f>BAWANA!X18+BAWANA!Y18</f>
        <v>23.33</v>
      </c>
      <c r="AB18">
        <f>BAWANA!AE18+BAWANA!AF18</f>
        <v>23.33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273.34000000000003</v>
      </c>
      <c r="E19">
        <f>BAWANA!AM19</f>
        <v>0</v>
      </c>
      <c r="F19">
        <f t="shared" si="4"/>
        <v>256</v>
      </c>
      <c r="G19">
        <f t="shared" si="5"/>
        <v>273.34000000000003</v>
      </c>
      <c r="H19" s="112"/>
      <c r="I19">
        <f>BRPL_EOD!AI19+BRPL_EOD!AJ19</f>
        <v>149.61000000000001</v>
      </c>
      <c r="J19">
        <f>BYPL_EOD!AI19+BYPL_EOD!AJ19</f>
        <v>49</v>
      </c>
      <c r="K19">
        <f>MES_EOD!AI19+MES_EOD!AJ19</f>
        <v>5</v>
      </c>
      <c r="L19">
        <f>NDMC_EOD!AI19+NDMC_EOD!AJ19</f>
        <v>19</v>
      </c>
      <c r="M19">
        <f>TPDDL_EOD!AI19+TPDDL_EOD!AJ19</f>
        <v>50.74</v>
      </c>
      <c r="N19">
        <f t="shared" si="0"/>
        <v>273.35000000000002</v>
      </c>
      <c r="O19" s="112">
        <f t="shared" si="1"/>
        <v>-9.9999999999909051E-3</v>
      </c>
      <c r="P19">
        <v>149.60452679714655</v>
      </c>
      <c r="Q19">
        <v>48.998207426376439</v>
      </c>
      <c r="R19">
        <v>4.9998170843241265</v>
      </c>
      <c r="S19">
        <v>18.999304920431683</v>
      </c>
      <c r="T19">
        <v>50.738143771721241</v>
      </c>
      <c r="U19" s="114">
        <f t="shared" si="2"/>
        <v>273.34000000000003</v>
      </c>
      <c r="V19" s="112">
        <f t="shared" si="3"/>
        <v>0</v>
      </c>
      <c r="Y19">
        <f>BAWANA!AW19+BAWANA!AX19</f>
        <v>23.33</v>
      </c>
      <c r="Z19">
        <f>BAWANA!BD19+BAWANA!BE19</f>
        <v>23.33</v>
      </c>
      <c r="AA19">
        <f>BAWANA!X19+BAWANA!Y19</f>
        <v>23.33</v>
      </c>
      <c r="AB19">
        <f>BAWANA!AE19+BAWANA!AF19</f>
        <v>23.33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273.34000000000003</v>
      </c>
      <c r="E20">
        <f>BAWANA!AM20</f>
        <v>0</v>
      </c>
      <c r="F20">
        <f t="shared" si="4"/>
        <v>256</v>
      </c>
      <c r="G20">
        <f t="shared" si="5"/>
        <v>273.34000000000003</v>
      </c>
      <c r="H20" s="112"/>
      <c r="I20">
        <f>BRPL_EOD!AI20+BRPL_EOD!AJ20</f>
        <v>149.61000000000001</v>
      </c>
      <c r="J20">
        <f>BYPL_EOD!AI20+BYPL_EOD!AJ20</f>
        <v>49</v>
      </c>
      <c r="K20">
        <f>MES_EOD!AI20+MES_EOD!AJ20</f>
        <v>5</v>
      </c>
      <c r="L20">
        <f>NDMC_EOD!AI20+NDMC_EOD!AJ20</f>
        <v>19</v>
      </c>
      <c r="M20">
        <f>TPDDL_EOD!AI20+TPDDL_EOD!AJ20</f>
        <v>50.74</v>
      </c>
      <c r="N20">
        <f t="shared" si="0"/>
        <v>273.35000000000002</v>
      </c>
      <c r="O20" s="112">
        <f t="shared" si="1"/>
        <v>-9.9999999999909051E-3</v>
      </c>
      <c r="P20">
        <v>149.60452679714655</v>
      </c>
      <c r="Q20">
        <v>48.998207426376439</v>
      </c>
      <c r="R20">
        <v>4.9998170843241265</v>
      </c>
      <c r="S20">
        <v>18.999304920431683</v>
      </c>
      <c r="T20">
        <v>50.738143771721241</v>
      </c>
      <c r="U20" s="114">
        <f t="shared" si="2"/>
        <v>273.34000000000003</v>
      </c>
      <c r="V20" s="112">
        <f t="shared" si="3"/>
        <v>0</v>
      </c>
      <c r="Y20">
        <f>BAWANA!AW20+BAWANA!AX20</f>
        <v>23.33</v>
      </c>
      <c r="Z20">
        <f>BAWANA!BD20+BAWANA!BE20</f>
        <v>23.33</v>
      </c>
      <c r="AA20">
        <f>BAWANA!X20+BAWANA!Y20</f>
        <v>23.33</v>
      </c>
      <c r="AB20">
        <f>BAWANA!AE20+BAWANA!AF20</f>
        <v>23.33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273.34000000000003</v>
      </c>
      <c r="E21">
        <f>BAWANA!AM21</f>
        <v>0</v>
      </c>
      <c r="F21">
        <f t="shared" si="4"/>
        <v>256</v>
      </c>
      <c r="G21">
        <f t="shared" si="5"/>
        <v>273.34000000000003</v>
      </c>
      <c r="H21" s="112"/>
      <c r="I21">
        <f>BRPL_EOD!AI21+BRPL_EOD!AJ21</f>
        <v>149.61000000000001</v>
      </c>
      <c r="J21">
        <f>BYPL_EOD!AI21+BYPL_EOD!AJ21</f>
        <v>49</v>
      </c>
      <c r="K21">
        <f>MES_EOD!AI21+MES_EOD!AJ21</f>
        <v>5</v>
      </c>
      <c r="L21">
        <f>NDMC_EOD!AI21+NDMC_EOD!AJ21</f>
        <v>19</v>
      </c>
      <c r="M21">
        <f>TPDDL_EOD!AI21+TPDDL_EOD!AJ21</f>
        <v>50.74</v>
      </c>
      <c r="N21">
        <f t="shared" si="0"/>
        <v>273.35000000000002</v>
      </c>
      <c r="O21" s="112">
        <f t="shared" si="1"/>
        <v>-9.9999999999909051E-3</v>
      </c>
      <c r="P21">
        <v>149.60452679714655</v>
      </c>
      <c r="Q21">
        <v>48.998207426376439</v>
      </c>
      <c r="R21">
        <v>4.9998170843241265</v>
      </c>
      <c r="S21">
        <v>18.999304920431683</v>
      </c>
      <c r="T21">
        <v>50.738143771721241</v>
      </c>
      <c r="U21" s="114">
        <f t="shared" si="2"/>
        <v>273.34000000000003</v>
      </c>
      <c r="V21" s="112">
        <f t="shared" si="3"/>
        <v>0</v>
      </c>
      <c r="Y21">
        <f>BAWANA!AW21+BAWANA!AX21</f>
        <v>23.33</v>
      </c>
      <c r="Z21">
        <f>BAWANA!BD21+BAWANA!BE21</f>
        <v>23.33</v>
      </c>
      <c r="AA21">
        <f>BAWANA!X21+BAWANA!Y21</f>
        <v>23.33</v>
      </c>
      <c r="AB21">
        <f>BAWANA!AE21+BAWANA!AF21</f>
        <v>23.33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273.34000000000003</v>
      </c>
      <c r="E22">
        <f>BAWANA!AM22</f>
        <v>0</v>
      </c>
      <c r="F22">
        <f t="shared" si="4"/>
        <v>256</v>
      </c>
      <c r="G22">
        <f t="shared" si="5"/>
        <v>273.34000000000003</v>
      </c>
      <c r="H22" s="112"/>
      <c r="I22">
        <f>BRPL_EOD!AI22+BRPL_EOD!AJ22</f>
        <v>149.61000000000001</v>
      </c>
      <c r="J22">
        <f>BYPL_EOD!AI22+BYPL_EOD!AJ22</f>
        <v>49</v>
      </c>
      <c r="K22">
        <f>MES_EOD!AI22+MES_EOD!AJ22</f>
        <v>5</v>
      </c>
      <c r="L22">
        <f>NDMC_EOD!AI22+NDMC_EOD!AJ22</f>
        <v>19</v>
      </c>
      <c r="M22">
        <f>TPDDL_EOD!AI22+TPDDL_EOD!AJ22</f>
        <v>50.74</v>
      </c>
      <c r="N22">
        <f t="shared" si="0"/>
        <v>273.35000000000002</v>
      </c>
      <c r="O22" s="112">
        <f t="shared" si="1"/>
        <v>-9.9999999999909051E-3</v>
      </c>
      <c r="P22">
        <v>149.60452679714655</v>
      </c>
      <c r="Q22">
        <v>48.998207426376439</v>
      </c>
      <c r="R22">
        <v>4.9998170843241265</v>
      </c>
      <c r="S22">
        <v>18.999304920431683</v>
      </c>
      <c r="T22">
        <v>50.738143771721241</v>
      </c>
      <c r="U22" s="114">
        <f t="shared" si="2"/>
        <v>273.34000000000003</v>
      </c>
      <c r="V22" s="112">
        <f t="shared" si="3"/>
        <v>0</v>
      </c>
      <c r="Y22">
        <f>BAWANA!AW22+BAWANA!AX22</f>
        <v>23.33</v>
      </c>
      <c r="Z22">
        <f>BAWANA!BD22+BAWANA!BE22</f>
        <v>23.33</v>
      </c>
      <c r="AA22">
        <f>BAWANA!X22+BAWANA!Y22</f>
        <v>23.33</v>
      </c>
      <c r="AB22">
        <f>BAWANA!AE22+BAWANA!AF22</f>
        <v>23.33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273.34000000000003</v>
      </c>
      <c r="E23">
        <f>BAWANA!AM23</f>
        <v>0</v>
      </c>
      <c r="F23">
        <f t="shared" si="4"/>
        <v>256</v>
      </c>
      <c r="G23">
        <f t="shared" si="5"/>
        <v>273.34000000000003</v>
      </c>
      <c r="H23" s="112"/>
      <c r="I23">
        <f>BRPL_EOD!AI23+BRPL_EOD!AJ23</f>
        <v>149.61000000000001</v>
      </c>
      <c r="J23">
        <f>BYPL_EOD!AI23+BYPL_EOD!AJ23</f>
        <v>49</v>
      </c>
      <c r="K23">
        <f>MES_EOD!AI23+MES_EOD!AJ23</f>
        <v>5</v>
      </c>
      <c r="L23">
        <f>NDMC_EOD!AI23+NDMC_EOD!AJ23</f>
        <v>19</v>
      </c>
      <c r="M23">
        <f>TPDDL_EOD!AI23+TPDDL_EOD!AJ23</f>
        <v>50.74</v>
      </c>
      <c r="N23">
        <f t="shared" si="0"/>
        <v>273.35000000000002</v>
      </c>
      <c r="O23" s="112">
        <f t="shared" si="1"/>
        <v>-9.9999999999909051E-3</v>
      </c>
      <c r="P23">
        <v>149.60452679714655</v>
      </c>
      <c r="Q23">
        <v>48.998207426376439</v>
      </c>
      <c r="R23">
        <v>4.9998170843241265</v>
      </c>
      <c r="S23">
        <v>18.999304920431683</v>
      </c>
      <c r="T23">
        <v>50.738143771721241</v>
      </c>
      <c r="U23" s="114">
        <f t="shared" si="2"/>
        <v>273.34000000000003</v>
      </c>
      <c r="V23" s="112">
        <f t="shared" si="3"/>
        <v>0</v>
      </c>
      <c r="Y23">
        <f>BAWANA!AW23+BAWANA!AX23</f>
        <v>23.33</v>
      </c>
      <c r="Z23">
        <f>BAWANA!BD23+BAWANA!BE23</f>
        <v>23.33</v>
      </c>
      <c r="AA23">
        <f>BAWANA!X23+BAWANA!Y23</f>
        <v>23.33</v>
      </c>
      <c r="AB23">
        <f>BAWANA!AE23+BAWANA!AF23</f>
        <v>23.33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273.34000000000003</v>
      </c>
      <c r="E24">
        <f>BAWANA!AM24</f>
        <v>0</v>
      </c>
      <c r="F24">
        <f t="shared" si="4"/>
        <v>256</v>
      </c>
      <c r="G24">
        <f t="shared" si="5"/>
        <v>273.34000000000003</v>
      </c>
      <c r="H24" s="112"/>
      <c r="I24">
        <f>BRPL_EOD!AI24+BRPL_EOD!AJ24</f>
        <v>149.61000000000001</v>
      </c>
      <c r="J24">
        <f>BYPL_EOD!AI24+BYPL_EOD!AJ24</f>
        <v>49</v>
      </c>
      <c r="K24">
        <f>MES_EOD!AI24+MES_EOD!AJ24</f>
        <v>5</v>
      </c>
      <c r="L24">
        <f>NDMC_EOD!AI24+NDMC_EOD!AJ24</f>
        <v>19</v>
      </c>
      <c r="M24">
        <f>TPDDL_EOD!AI24+TPDDL_EOD!AJ24</f>
        <v>50.74</v>
      </c>
      <c r="N24">
        <f t="shared" si="0"/>
        <v>273.35000000000002</v>
      </c>
      <c r="O24" s="112">
        <f t="shared" si="1"/>
        <v>-9.9999999999909051E-3</v>
      </c>
      <c r="P24">
        <v>149.60452679714655</v>
      </c>
      <c r="Q24">
        <v>48.998207426376439</v>
      </c>
      <c r="R24">
        <v>4.9998170843241265</v>
      </c>
      <c r="S24">
        <v>18.999304920431683</v>
      </c>
      <c r="T24">
        <v>50.738143771721241</v>
      </c>
      <c r="U24" s="114">
        <f t="shared" si="2"/>
        <v>273.34000000000003</v>
      </c>
      <c r="V24" s="112">
        <f t="shared" si="3"/>
        <v>0</v>
      </c>
      <c r="Y24">
        <f>BAWANA!AW24+BAWANA!AX24</f>
        <v>23.33</v>
      </c>
      <c r="Z24">
        <f>BAWANA!BD24+BAWANA!BE24</f>
        <v>23.33</v>
      </c>
      <c r="AA24">
        <f>BAWANA!X24+BAWANA!Y24</f>
        <v>23.33</v>
      </c>
      <c r="AB24">
        <f>BAWANA!AE24+BAWANA!AF24</f>
        <v>23.33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273.34000000000003</v>
      </c>
      <c r="E25">
        <f>BAWANA!AM25</f>
        <v>0</v>
      </c>
      <c r="F25">
        <f t="shared" si="4"/>
        <v>256</v>
      </c>
      <c r="G25">
        <f t="shared" si="5"/>
        <v>273.34000000000003</v>
      </c>
      <c r="H25" s="112"/>
      <c r="I25">
        <f>BRPL_EOD!AI25+BRPL_EOD!AJ25</f>
        <v>149.61000000000001</v>
      </c>
      <c r="J25">
        <f>BYPL_EOD!AI25+BYPL_EOD!AJ25</f>
        <v>49</v>
      </c>
      <c r="K25">
        <f>MES_EOD!AI25+MES_EOD!AJ25</f>
        <v>5</v>
      </c>
      <c r="L25">
        <f>NDMC_EOD!AI25+NDMC_EOD!AJ25</f>
        <v>19</v>
      </c>
      <c r="M25">
        <f>TPDDL_EOD!AI25+TPDDL_EOD!AJ25</f>
        <v>50.74</v>
      </c>
      <c r="N25">
        <f t="shared" si="0"/>
        <v>273.35000000000002</v>
      </c>
      <c r="O25" s="112">
        <f t="shared" si="1"/>
        <v>-9.9999999999909051E-3</v>
      </c>
      <c r="P25">
        <v>149.60452679714655</v>
      </c>
      <c r="Q25">
        <v>48.998207426376439</v>
      </c>
      <c r="R25">
        <v>4.9998170843241265</v>
      </c>
      <c r="S25">
        <v>18.999304920431683</v>
      </c>
      <c r="T25">
        <v>50.738143771721241</v>
      </c>
      <c r="U25" s="114">
        <f t="shared" si="2"/>
        <v>273.34000000000003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273.34000000000003</v>
      </c>
      <c r="E26">
        <f>BAWANA!AM26</f>
        <v>0</v>
      </c>
      <c r="F26">
        <f t="shared" si="4"/>
        <v>256</v>
      </c>
      <c r="G26">
        <f t="shared" si="5"/>
        <v>273.34000000000003</v>
      </c>
      <c r="H26" s="112"/>
      <c r="I26">
        <f>BRPL_EOD!AI26+BRPL_EOD!AJ26</f>
        <v>149.61000000000001</v>
      </c>
      <c r="J26">
        <f>BYPL_EOD!AI26+BYPL_EOD!AJ26</f>
        <v>49</v>
      </c>
      <c r="K26">
        <f>MES_EOD!AI26+MES_EOD!AJ26</f>
        <v>5</v>
      </c>
      <c r="L26">
        <f>NDMC_EOD!AI26+NDMC_EOD!AJ26</f>
        <v>19</v>
      </c>
      <c r="M26">
        <f>TPDDL_EOD!AI26+TPDDL_EOD!AJ26</f>
        <v>50.74</v>
      </c>
      <c r="N26">
        <f t="shared" si="0"/>
        <v>273.35000000000002</v>
      </c>
      <c r="O26" s="112">
        <f t="shared" si="1"/>
        <v>-9.9999999999909051E-3</v>
      </c>
      <c r="P26">
        <v>149.60452679714655</v>
      </c>
      <c r="Q26">
        <v>48.998207426376439</v>
      </c>
      <c r="R26">
        <v>4.9998170843241265</v>
      </c>
      <c r="S26">
        <v>18.999304920431683</v>
      </c>
      <c r="T26">
        <v>50.738143771721241</v>
      </c>
      <c r="U26" s="114">
        <f t="shared" si="2"/>
        <v>273.34000000000003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272.61</v>
      </c>
      <c r="E27">
        <f>BAWANA!AM27</f>
        <v>0</v>
      </c>
      <c r="F27">
        <f t="shared" si="4"/>
        <v>256</v>
      </c>
      <c r="G27">
        <f t="shared" si="5"/>
        <v>272.61</v>
      </c>
      <c r="H27" s="112"/>
      <c r="I27">
        <f>BRPL_EOD!AI27+BRPL_EOD!AJ27</f>
        <v>149.61000000000001</v>
      </c>
      <c r="J27">
        <f>BYPL_EOD!AI27+BYPL_EOD!AJ27</f>
        <v>49</v>
      </c>
      <c r="K27">
        <f>MES_EOD!AI27+MES_EOD!AJ27</f>
        <v>5</v>
      </c>
      <c r="L27">
        <f>NDMC_EOD!AI27+NDMC_EOD!AJ27</f>
        <v>19</v>
      </c>
      <c r="M27">
        <f>TPDDL_EOD!AI27+TPDDL_EOD!AJ27</f>
        <v>50</v>
      </c>
      <c r="N27">
        <f t="shared" si="0"/>
        <v>272.61</v>
      </c>
      <c r="O27" s="112">
        <f t="shared" si="1"/>
        <v>0</v>
      </c>
      <c r="P27">
        <v>149.61000000000001</v>
      </c>
      <c r="Q27">
        <v>49</v>
      </c>
      <c r="R27">
        <v>5</v>
      </c>
      <c r="S27">
        <v>19</v>
      </c>
      <c r="T27">
        <v>50</v>
      </c>
      <c r="U27" s="114">
        <f t="shared" si="2"/>
        <v>272.61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272.61</v>
      </c>
      <c r="E28">
        <f>BAWANA!AM28</f>
        <v>0</v>
      </c>
      <c r="F28">
        <f t="shared" si="4"/>
        <v>256</v>
      </c>
      <c r="G28">
        <f t="shared" si="5"/>
        <v>272.61</v>
      </c>
      <c r="H28" s="112"/>
      <c r="I28">
        <f>BRPL_EOD!AI28+BRPL_EOD!AJ28</f>
        <v>149.61000000000001</v>
      </c>
      <c r="J28">
        <f>BYPL_EOD!AI28+BYPL_EOD!AJ28</f>
        <v>49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272.61</v>
      </c>
      <c r="O28" s="112">
        <f t="shared" si="1"/>
        <v>0</v>
      </c>
      <c r="P28">
        <v>149.61000000000001</v>
      </c>
      <c r="Q28">
        <v>49</v>
      </c>
      <c r="R28">
        <v>5</v>
      </c>
      <c r="S28">
        <v>19</v>
      </c>
      <c r="T28">
        <v>50</v>
      </c>
      <c r="U28" s="114">
        <f t="shared" si="2"/>
        <v>272.61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272.61</v>
      </c>
      <c r="E29">
        <f>BAWANA!AM29</f>
        <v>0</v>
      </c>
      <c r="F29">
        <f t="shared" si="4"/>
        <v>256</v>
      </c>
      <c r="G29">
        <f t="shared" si="5"/>
        <v>272.61</v>
      </c>
      <c r="H29" s="112"/>
      <c r="I29">
        <f>BRPL_EOD!AI29+BRPL_EOD!AJ29</f>
        <v>149.61000000000001</v>
      </c>
      <c r="J29">
        <f>BYPL_EOD!AI29+BYPL_EOD!AJ29</f>
        <v>49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272.61</v>
      </c>
      <c r="O29" s="112">
        <f t="shared" si="1"/>
        <v>0</v>
      </c>
      <c r="P29">
        <v>149.61000000000001</v>
      </c>
      <c r="Q29">
        <v>49</v>
      </c>
      <c r="R29">
        <v>5</v>
      </c>
      <c r="S29">
        <v>19</v>
      </c>
      <c r="T29">
        <v>50</v>
      </c>
      <c r="U29" s="114">
        <f t="shared" si="2"/>
        <v>272.61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0</v>
      </c>
      <c r="F30">
        <f t="shared" si="4"/>
        <v>256</v>
      </c>
      <c r="G30">
        <f t="shared" si="5"/>
        <v>288</v>
      </c>
      <c r="H30" s="112"/>
      <c r="I30">
        <f>BRPL_EOD!AI30+BRPL_EOD!AJ30</f>
        <v>145.38999999999999</v>
      </c>
      <c r="J30">
        <f>BYPL_EOD!AI30+BYPL_EOD!AJ30</f>
        <v>49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288</v>
      </c>
      <c r="O30" s="112">
        <f t="shared" si="1"/>
        <v>0</v>
      </c>
      <c r="P30">
        <v>145.38999999999999</v>
      </c>
      <c r="Q30">
        <v>49</v>
      </c>
      <c r="R30">
        <v>5</v>
      </c>
      <c r="S30">
        <v>19</v>
      </c>
      <c r="T30">
        <v>69.61</v>
      </c>
      <c r="U30" s="114">
        <f t="shared" si="2"/>
        <v>288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113.39</v>
      </c>
      <c r="J31">
        <f>BYPL_EOD!AI31+BYPL_EOD!AJ31</f>
        <v>49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113.39</v>
      </c>
      <c r="Q31">
        <v>49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109.39</v>
      </c>
      <c r="J32">
        <f>BYPL_EOD!AI32+BYPL_EOD!AJ32</f>
        <v>49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109.39</v>
      </c>
      <c r="Q32">
        <v>49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109.39</v>
      </c>
      <c r="J33">
        <f>BYPL_EOD!AI33+BYPL_EOD!AJ33</f>
        <v>49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109.39</v>
      </c>
      <c r="Q33">
        <v>49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109.39</v>
      </c>
      <c r="J34">
        <f>BYPL_EOD!AI34+BYPL_EOD!AJ34</f>
        <v>49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109.39</v>
      </c>
      <c r="Q34">
        <v>49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109.39</v>
      </c>
      <c r="J35">
        <f>BYPL_EOD!AI35+BYPL_EOD!AJ35</f>
        <v>49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109.39</v>
      </c>
      <c r="Q35">
        <v>49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109.39</v>
      </c>
      <c r="J36">
        <f>BYPL_EOD!AI36+BYPL_EOD!AJ36</f>
        <v>49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109.39</v>
      </c>
      <c r="Q36">
        <v>49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109.39</v>
      </c>
      <c r="J37">
        <f>BYPL_EOD!AI37+BYPL_EOD!AJ37</f>
        <v>49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109.39</v>
      </c>
      <c r="Q37">
        <v>49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109.39</v>
      </c>
      <c r="J38">
        <f>BYPL_EOD!AI38+BYPL_EOD!AJ38</f>
        <v>49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109.39</v>
      </c>
      <c r="Q38">
        <v>49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109.39</v>
      </c>
      <c r="J39">
        <f>BYPL_EOD!AI39+BYPL_EOD!AJ39</f>
        <v>49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109.39</v>
      </c>
      <c r="Q39">
        <v>49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109.39</v>
      </c>
      <c r="J40">
        <f>BYPL_EOD!AI40+BYPL_EOD!AJ40</f>
        <v>49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109.39</v>
      </c>
      <c r="Q40">
        <v>49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109.39</v>
      </c>
      <c r="J41">
        <f>BYPL_EOD!AI41+BYPL_EOD!AJ41</f>
        <v>49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109.39</v>
      </c>
      <c r="Q41">
        <v>49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109.39</v>
      </c>
      <c r="J42">
        <f>BYPL_EOD!AI42+BYPL_EOD!AJ42</f>
        <v>49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109.39</v>
      </c>
      <c r="Q42">
        <v>49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109.39</v>
      </c>
      <c r="J43">
        <f>BYPL_EOD!AI43+BYPL_EOD!AJ43</f>
        <v>49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109.39</v>
      </c>
      <c r="Q43">
        <v>49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109.39</v>
      </c>
      <c r="J44">
        <f>BYPL_EOD!AI44+BYPL_EOD!AJ44</f>
        <v>49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109.39</v>
      </c>
      <c r="Q44">
        <v>49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113.39</v>
      </c>
      <c r="J45">
        <f>BYPL_EOD!AI45+BYPL_EOD!AJ45</f>
        <v>49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113.39</v>
      </c>
      <c r="Q45">
        <v>49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113.39</v>
      </c>
      <c r="J46">
        <f>BYPL_EOD!AI46+BYPL_EOD!AJ46</f>
        <v>49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113.39</v>
      </c>
      <c r="Q46">
        <v>49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113.39</v>
      </c>
      <c r="J47">
        <f>BYPL_EOD!AI47+BYPL_EOD!AJ47</f>
        <v>49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113.39</v>
      </c>
      <c r="Q47">
        <v>49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113.39</v>
      </c>
      <c r="J48">
        <f>BYPL_EOD!AI48+BYPL_EOD!AJ48</f>
        <v>49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113.39</v>
      </c>
      <c r="Q48">
        <v>49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113.39</v>
      </c>
      <c r="J49">
        <f>BYPL_EOD!AI49+BYPL_EOD!AJ49</f>
        <v>49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113.39</v>
      </c>
      <c r="Q49">
        <v>49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113.39</v>
      </c>
      <c r="J50">
        <f>BYPL_EOD!AI50+BYPL_EOD!AJ50</f>
        <v>49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113.39</v>
      </c>
      <c r="Q50">
        <v>49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113.39</v>
      </c>
      <c r="J51">
        <f>BYPL_EOD!AI51+BYPL_EOD!AJ51</f>
        <v>49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113.39</v>
      </c>
      <c r="Q51">
        <v>49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133</v>
      </c>
      <c r="J52">
        <f>BYPL_EOD!AI52+BYPL_EOD!AJ52</f>
        <v>49</v>
      </c>
      <c r="K52">
        <f>MES_EOD!AI52+MES_EOD!AJ52</f>
        <v>5</v>
      </c>
      <c r="L52">
        <f>NDMC_EOD!AI52+NDMC_EOD!AJ52</f>
        <v>19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133</v>
      </c>
      <c r="Q52">
        <v>49</v>
      </c>
      <c r="R52">
        <v>5</v>
      </c>
      <c r="S52">
        <v>19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133</v>
      </c>
      <c r="J53">
        <f>BYPL_EOD!AI53+BYPL_EOD!AJ53</f>
        <v>49</v>
      </c>
      <c r="K53">
        <f>MES_EOD!AI53+MES_EOD!AJ53</f>
        <v>5</v>
      </c>
      <c r="L53">
        <f>NDMC_EOD!AI53+NDMC_EOD!AJ53</f>
        <v>19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133</v>
      </c>
      <c r="Q53">
        <v>49</v>
      </c>
      <c r="R53">
        <v>5</v>
      </c>
      <c r="S53">
        <v>19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133</v>
      </c>
      <c r="J54">
        <f>BYPL_EOD!AI54+BYPL_EOD!AJ54</f>
        <v>49</v>
      </c>
      <c r="K54">
        <f>MES_EOD!AI54+MES_EOD!AJ54</f>
        <v>5</v>
      </c>
      <c r="L54">
        <f>NDMC_EOD!AI54+NDMC_EOD!AJ54</f>
        <v>19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133</v>
      </c>
      <c r="Q54">
        <v>49</v>
      </c>
      <c r="R54">
        <v>5</v>
      </c>
      <c r="S54">
        <v>19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133</v>
      </c>
      <c r="J55">
        <f>BYPL_EOD!AI55+BYPL_EOD!AJ55</f>
        <v>49</v>
      </c>
      <c r="K55">
        <f>MES_EOD!AI55+MES_EOD!AJ55</f>
        <v>5</v>
      </c>
      <c r="L55">
        <f>NDMC_EOD!AI55+NDMC_EOD!AJ55</f>
        <v>19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133</v>
      </c>
      <c r="Q55">
        <v>49</v>
      </c>
      <c r="R55">
        <v>5</v>
      </c>
      <c r="S55">
        <v>19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133</v>
      </c>
      <c r="J56">
        <f>BYPL_EOD!AI56+BYPL_EOD!AJ56</f>
        <v>49</v>
      </c>
      <c r="K56">
        <f>MES_EOD!AI56+MES_EOD!AJ56</f>
        <v>5</v>
      </c>
      <c r="L56">
        <f>NDMC_EOD!AI56+NDMC_EOD!AJ56</f>
        <v>19</v>
      </c>
      <c r="M56">
        <f>TPDDL_EOD!AI56+TPDDL_EOD!AJ56</f>
        <v>50</v>
      </c>
      <c r="N56">
        <f t="shared" si="0"/>
        <v>256</v>
      </c>
      <c r="O56" s="112">
        <f t="shared" si="1"/>
        <v>0</v>
      </c>
      <c r="P56">
        <v>133</v>
      </c>
      <c r="Q56">
        <v>49</v>
      </c>
      <c r="R56">
        <v>5</v>
      </c>
      <c r="S56">
        <v>19</v>
      </c>
      <c r="T56">
        <v>50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272.61</v>
      </c>
      <c r="E57">
        <f>BAWANA!AM57</f>
        <v>0</v>
      </c>
      <c r="F57">
        <f t="shared" si="4"/>
        <v>256</v>
      </c>
      <c r="G57">
        <f t="shared" si="5"/>
        <v>272.61</v>
      </c>
      <c r="H57" s="112"/>
      <c r="I57">
        <f>BRPL_EOD!AI57+BRPL_EOD!AJ57</f>
        <v>149.61000000000001</v>
      </c>
      <c r="J57">
        <f>BYPL_EOD!AI57+BYPL_EOD!AJ57</f>
        <v>49</v>
      </c>
      <c r="K57">
        <f>MES_EOD!AI57+MES_EOD!AJ57</f>
        <v>5</v>
      </c>
      <c r="L57">
        <f>NDMC_EOD!AI57+NDMC_EOD!AJ57</f>
        <v>19</v>
      </c>
      <c r="M57">
        <f>TPDDL_EOD!AI57+TPDDL_EOD!AJ57</f>
        <v>50</v>
      </c>
      <c r="N57">
        <f t="shared" si="0"/>
        <v>272.61</v>
      </c>
      <c r="O57" s="112">
        <f t="shared" si="1"/>
        <v>0</v>
      </c>
      <c r="P57">
        <v>149.61000000000001</v>
      </c>
      <c r="Q57">
        <v>49</v>
      </c>
      <c r="R57">
        <v>5</v>
      </c>
      <c r="S57">
        <v>19</v>
      </c>
      <c r="T57">
        <v>50</v>
      </c>
      <c r="U57" s="114">
        <f t="shared" si="2"/>
        <v>272.61</v>
      </c>
      <c r="V57" s="112">
        <f t="shared" si="3"/>
        <v>0</v>
      </c>
      <c r="Y57">
        <f>BAWANA!AW57+BAWANA!AX57</f>
        <v>32</v>
      </c>
      <c r="Z57">
        <f>BAWANA!BD57+BAWANA!BE57</f>
        <v>15.39</v>
      </c>
      <c r="AA57">
        <f>BAWANA!X57+BAWANA!Y57</f>
        <v>32</v>
      </c>
      <c r="AB57">
        <f>BAWANA!AE57+BAWANA!AF57</f>
        <v>15.39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272.61</v>
      </c>
      <c r="E58">
        <f>BAWANA!AM58</f>
        <v>0</v>
      </c>
      <c r="F58">
        <f t="shared" si="4"/>
        <v>256</v>
      </c>
      <c r="G58">
        <f t="shared" si="5"/>
        <v>272.61</v>
      </c>
      <c r="H58" s="112"/>
      <c r="I58">
        <f>BRPL_EOD!AI58+BRPL_EOD!AJ58</f>
        <v>149.61000000000001</v>
      </c>
      <c r="J58">
        <f>BYPL_EOD!AI58+BYPL_EOD!AJ58</f>
        <v>49</v>
      </c>
      <c r="K58">
        <f>MES_EOD!AI58+MES_EOD!AJ58</f>
        <v>5</v>
      </c>
      <c r="L58">
        <f>NDMC_EOD!AI58+NDMC_EOD!AJ58</f>
        <v>19</v>
      </c>
      <c r="M58">
        <f>TPDDL_EOD!AI58+TPDDL_EOD!AJ58</f>
        <v>50</v>
      </c>
      <c r="N58">
        <f t="shared" si="0"/>
        <v>272.61</v>
      </c>
      <c r="O58" s="112">
        <f t="shared" si="1"/>
        <v>0</v>
      </c>
      <c r="P58">
        <v>149.61000000000001</v>
      </c>
      <c r="Q58">
        <v>49</v>
      </c>
      <c r="R58">
        <v>5</v>
      </c>
      <c r="S58">
        <v>19</v>
      </c>
      <c r="T58">
        <v>50</v>
      </c>
      <c r="U58" s="114">
        <f t="shared" si="2"/>
        <v>272.61</v>
      </c>
      <c r="V58" s="112">
        <f t="shared" si="3"/>
        <v>0</v>
      </c>
      <c r="Y58">
        <f>BAWANA!AW58+BAWANA!AX58</f>
        <v>32</v>
      </c>
      <c r="Z58">
        <f>BAWANA!BD58+BAWANA!BE58</f>
        <v>15.39</v>
      </c>
      <c r="AA58">
        <f>BAWANA!X58+BAWANA!Y58</f>
        <v>32</v>
      </c>
      <c r="AB58">
        <f>BAWANA!AE58+BAWANA!AF58</f>
        <v>15.39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272.61</v>
      </c>
      <c r="E59">
        <f>BAWANA!AM59</f>
        <v>0</v>
      </c>
      <c r="F59">
        <f t="shared" si="4"/>
        <v>256</v>
      </c>
      <c r="G59">
        <f t="shared" si="5"/>
        <v>272.61</v>
      </c>
      <c r="H59" s="112"/>
      <c r="I59">
        <f>BRPL_EOD!AI59+BRPL_EOD!AJ59</f>
        <v>149.61000000000001</v>
      </c>
      <c r="J59">
        <f>BYPL_EOD!AI59+BYPL_EOD!AJ59</f>
        <v>49</v>
      </c>
      <c r="K59">
        <f>MES_EOD!AI59+MES_EOD!AJ59</f>
        <v>5</v>
      </c>
      <c r="L59">
        <f>NDMC_EOD!AI59+NDMC_EOD!AJ59</f>
        <v>19</v>
      </c>
      <c r="M59">
        <f>TPDDL_EOD!AI59+TPDDL_EOD!AJ59</f>
        <v>50</v>
      </c>
      <c r="N59">
        <f t="shared" si="0"/>
        <v>272.61</v>
      </c>
      <c r="O59" s="112">
        <f t="shared" si="1"/>
        <v>0</v>
      </c>
      <c r="P59">
        <v>149.61000000000001</v>
      </c>
      <c r="Q59">
        <v>49</v>
      </c>
      <c r="R59">
        <v>5</v>
      </c>
      <c r="S59">
        <v>19</v>
      </c>
      <c r="T59">
        <v>50</v>
      </c>
      <c r="U59" s="114">
        <f t="shared" si="2"/>
        <v>272.61</v>
      </c>
      <c r="V59" s="112">
        <f t="shared" si="3"/>
        <v>0</v>
      </c>
      <c r="Y59">
        <f>BAWANA!AW59+BAWANA!AX59</f>
        <v>32</v>
      </c>
      <c r="Z59">
        <f>BAWANA!BD59+BAWANA!BE59</f>
        <v>15.39</v>
      </c>
      <c r="AA59">
        <f>BAWANA!X59+BAWANA!Y59</f>
        <v>32</v>
      </c>
      <c r="AB59">
        <f>BAWANA!AE59+BAWANA!AF59</f>
        <v>15.39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272.61</v>
      </c>
      <c r="E60">
        <f>BAWANA!AM60</f>
        <v>0</v>
      </c>
      <c r="F60">
        <f t="shared" si="4"/>
        <v>256</v>
      </c>
      <c r="G60">
        <f t="shared" si="5"/>
        <v>272.61</v>
      </c>
      <c r="H60" s="112"/>
      <c r="I60">
        <f>BRPL_EOD!AI60+BRPL_EOD!AJ60</f>
        <v>149.61000000000001</v>
      </c>
      <c r="J60">
        <f>BYPL_EOD!AI60+BYPL_EOD!AJ60</f>
        <v>49</v>
      </c>
      <c r="K60">
        <f>MES_EOD!AI60+MES_EOD!AJ60</f>
        <v>5</v>
      </c>
      <c r="L60">
        <f>NDMC_EOD!AI60+NDMC_EOD!AJ60</f>
        <v>19</v>
      </c>
      <c r="M60">
        <f>TPDDL_EOD!AI60+TPDDL_EOD!AJ60</f>
        <v>50</v>
      </c>
      <c r="N60">
        <f t="shared" si="0"/>
        <v>272.61</v>
      </c>
      <c r="O60" s="112">
        <f t="shared" si="1"/>
        <v>0</v>
      </c>
      <c r="P60">
        <v>149.61000000000001</v>
      </c>
      <c r="Q60">
        <v>49</v>
      </c>
      <c r="R60">
        <v>5</v>
      </c>
      <c r="S60">
        <v>19</v>
      </c>
      <c r="T60">
        <v>50</v>
      </c>
      <c r="U60" s="114">
        <f t="shared" si="2"/>
        <v>272.61</v>
      </c>
      <c r="V60" s="112">
        <f t="shared" si="3"/>
        <v>0</v>
      </c>
      <c r="Y60">
        <f>BAWANA!AW60+BAWANA!AX60</f>
        <v>32</v>
      </c>
      <c r="Z60">
        <f>BAWANA!BD60+BAWANA!BE60</f>
        <v>15.39</v>
      </c>
      <c r="AA60">
        <f>BAWANA!X60+BAWANA!Y60</f>
        <v>32</v>
      </c>
      <c r="AB60">
        <f>BAWANA!AE60+BAWANA!AF60</f>
        <v>15.39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272.61</v>
      </c>
      <c r="E61">
        <f>BAWANA!AM61</f>
        <v>0</v>
      </c>
      <c r="F61">
        <f t="shared" si="4"/>
        <v>256</v>
      </c>
      <c r="G61">
        <f t="shared" si="5"/>
        <v>272.61</v>
      </c>
      <c r="H61" s="112"/>
      <c r="I61">
        <f>BRPL_EOD!AI61+BRPL_EOD!AJ61</f>
        <v>149.61000000000001</v>
      </c>
      <c r="J61">
        <f>BYPL_EOD!AI61+BYPL_EOD!AJ61</f>
        <v>49</v>
      </c>
      <c r="K61">
        <f>MES_EOD!AI61+MES_EOD!AJ61</f>
        <v>5</v>
      </c>
      <c r="L61">
        <f>NDMC_EOD!AI61+NDMC_EOD!AJ61</f>
        <v>19</v>
      </c>
      <c r="M61">
        <f>TPDDL_EOD!AI61+TPDDL_EOD!AJ61</f>
        <v>50</v>
      </c>
      <c r="N61">
        <f t="shared" si="0"/>
        <v>272.61</v>
      </c>
      <c r="O61" s="112">
        <f t="shared" si="1"/>
        <v>0</v>
      </c>
      <c r="P61">
        <v>149.61000000000001</v>
      </c>
      <c r="Q61">
        <v>49</v>
      </c>
      <c r="R61">
        <v>5</v>
      </c>
      <c r="S61">
        <v>19</v>
      </c>
      <c r="T61">
        <v>50</v>
      </c>
      <c r="U61" s="114">
        <f t="shared" si="2"/>
        <v>272.61</v>
      </c>
      <c r="V61" s="112">
        <f t="shared" si="3"/>
        <v>0</v>
      </c>
      <c r="Y61">
        <f>BAWANA!AW61+BAWANA!AX61</f>
        <v>32</v>
      </c>
      <c r="Z61">
        <f>BAWANA!BD61+BAWANA!BE61</f>
        <v>15.39</v>
      </c>
      <c r="AA61">
        <f>BAWANA!X61+BAWANA!Y61</f>
        <v>32</v>
      </c>
      <c r="AB61">
        <f>BAWANA!AE61+BAWANA!AF61</f>
        <v>15.39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272.61</v>
      </c>
      <c r="E62">
        <f>BAWANA!AM62</f>
        <v>0</v>
      </c>
      <c r="F62">
        <f t="shared" si="4"/>
        <v>256</v>
      </c>
      <c r="G62">
        <f t="shared" si="5"/>
        <v>272.61</v>
      </c>
      <c r="H62" s="112"/>
      <c r="I62">
        <f>BRPL_EOD!AI62+BRPL_EOD!AJ62</f>
        <v>149.61000000000001</v>
      </c>
      <c r="J62">
        <f>BYPL_EOD!AI62+BYPL_EOD!AJ62</f>
        <v>49</v>
      </c>
      <c r="K62">
        <f>MES_EOD!AI62+MES_EOD!AJ62</f>
        <v>5</v>
      </c>
      <c r="L62">
        <f>NDMC_EOD!AI62+NDMC_EOD!AJ62</f>
        <v>19</v>
      </c>
      <c r="M62">
        <f>TPDDL_EOD!AI62+TPDDL_EOD!AJ62</f>
        <v>50</v>
      </c>
      <c r="N62">
        <f t="shared" si="0"/>
        <v>272.61</v>
      </c>
      <c r="O62" s="112">
        <f t="shared" si="1"/>
        <v>0</v>
      </c>
      <c r="P62">
        <v>149.61000000000001</v>
      </c>
      <c r="Q62">
        <v>49</v>
      </c>
      <c r="R62">
        <v>5</v>
      </c>
      <c r="S62">
        <v>19</v>
      </c>
      <c r="T62">
        <v>50</v>
      </c>
      <c r="U62" s="114">
        <f t="shared" si="2"/>
        <v>272.61</v>
      </c>
      <c r="V62" s="112">
        <f t="shared" si="3"/>
        <v>0</v>
      </c>
      <c r="Y62">
        <f>BAWANA!AW62+BAWANA!AX62</f>
        <v>32</v>
      </c>
      <c r="Z62">
        <f>BAWANA!BD62+BAWANA!BE62</f>
        <v>15.39</v>
      </c>
      <c r="AA62">
        <f>BAWANA!X62+BAWANA!Y62</f>
        <v>32</v>
      </c>
      <c r="AB62">
        <f>BAWANA!AE62+BAWANA!AF62</f>
        <v>15.39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272.61</v>
      </c>
      <c r="E63">
        <f>BAWANA!AM63</f>
        <v>0</v>
      </c>
      <c r="F63">
        <f t="shared" si="4"/>
        <v>256</v>
      </c>
      <c r="G63">
        <f t="shared" si="5"/>
        <v>272.61</v>
      </c>
      <c r="H63" s="112"/>
      <c r="I63">
        <f>BRPL_EOD!AI63+BRPL_EOD!AJ63</f>
        <v>149.61000000000001</v>
      </c>
      <c r="J63">
        <f>BYPL_EOD!AI63+BYPL_EOD!AJ63</f>
        <v>49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272.61</v>
      </c>
      <c r="O63" s="112">
        <f t="shared" si="1"/>
        <v>0</v>
      </c>
      <c r="P63">
        <v>149.61000000000001</v>
      </c>
      <c r="Q63">
        <v>49</v>
      </c>
      <c r="R63">
        <v>5</v>
      </c>
      <c r="S63">
        <v>19</v>
      </c>
      <c r="T63">
        <v>50</v>
      </c>
      <c r="U63" s="114">
        <f t="shared" si="2"/>
        <v>272.61</v>
      </c>
      <c r="V63" s="112">
        <f t="shared" si="3"/>
        <v>0</v>
      </c>
      <c r="Y63">
        <f>BAWANA!AW63+BAWANA!AX63</f>
        <v>32</v>
      </c>
      <c r="Z63">
        <f>BAWANA!BD63+BAWANA!BE63</f>
        <v>15.39</v>
      </c>
      <c r="AA63">
        <f>BAWANA!X63+BAWANA!Y63</f>
        <v>32</v>
      </c>
      <c r="AB63">
        <f>BAWANA!AE63+BAWANA!AF63</f>
        <v>15.39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272.61</v>
      </c>
      <c r="E64">
        <f>BAWANA!AM64</f>
        <v>0</v>
      </c>
      <c r="F64">
        <f t="shared" si="4"/>
        <v>256</v>
      </c>
      <c r="G64">
        <f t="shared" si="5"/>
        <v>272.61</v>
      </c>
      <c r="H64" s="112"/>
      <c r="I64">
        <f>BRPL_EOD!AI64+BRPL_EOD!AJ64</f>
        <v>149.61000000000001</v>
      </c>
      <c r="J64">
        <f>BYPL_EOD!AI64+BYPL_EOD!AJ64</f>
        <v>49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272.61</v>
      </c>
      <c r="O64" s="112">
        <f t="shared" si="1"/>
        <v>0</v>
      </c>
      <c r="P64">
        <v>149.61000000000001</v>
      </c>
      <c r="Q64">
        <v>49</v>
      </c>
      <c r="R64">
        <v>5</v>
      </c>
      <c r="S64">
        <v>19</v>
      </c>
      <c r="T64">
        <v>50</v>
      </c>
      <c r="U64" s="114">
        <f t="shared" si="2"/>
        <v>272.61</v>
      </c>
      <c r="V64" s="112">
        <f t="shared" si="3"/>
        <v>0</v>
      </c>
      <c r="Y64">
        <f>BAWANA!AW64+BAWANA!AX64</f>
        <v>32</v>
      </c>
      <c r="Z64">
        <f>BAWANA!BD64+BAWANA!BE64</f>
        <v>15.39</v>
      </c>
      <c r="AA64">
        <f>BAWANA!X64+BAWANA!Y64</f>
        <v>32</v>
      </c>
      <c r="AB64">
        <f>BAWANA!AE64+BAWANA!AF64</f>
        <v>15.39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133</v>
      </c>
      <c r="J65">
        <f>BYPL_EOD!AI65+BYPL_EOD!AJ65</f>
        <v>49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256</v>
      </c>
      <c r="O65" s="112">
        <f t="shared" si="1"/>
        <v>0</v>
      </c>
      <c r="P65">
        <v>133</v>
      </c>
      <c r="Q65">
        <v>49</v>
      </c>
      <c r="R65">
        <v>5</v>
      </c>
      <c r="S65">
        <v>19</v>
      </c>
      <c r="T65">
        <v>50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113.39</v>
      </c>
      <c r="J66">
        <f>BYPL_EOD!AI66+BYPL_EOD!AJ66</f>
        <v>49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113.39</v>
      </c>
      <c r="Q66">
        <v>49</v>
      </c>
      <c r="R66">
        <v>5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113.39</v>
      </c>
      <c r="J67">
        <f>BYPL_EOD!AI67+BYPL_EOD!AJ67</f>
        <v>49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113.39</v>
      </c>
      <c r="Q67">
        <v>49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113.39</v>
      </c>
      <c r="J68">
        <f>BYPL_EOD!AI68+BYPL_EOD!AJ68</f>
        <v>49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113.39</v>
      </c>
      <c r="Q68">
        <v>49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109.39</v>
      </c>
      <c r="J69">
        <f>BYPL_EOD!AI69+BYPL_EOD!AJ69</f>
        <v>49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109.39</v>
      </c>
      <c r="Q69">
        <v>49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109.39</v>
      </c>
      <c r="J70">
        <f>BYPL_EOD!AI70+BYPL_EOD!AJ70</f>
        <v>49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109.39</v>
      </c>
      <c r="Q70">
        <v>49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109.39</v>
      </c>
      <c r="J71">
        <f>BYPL_EOD!AI71+BYPL_EOD!AJ71</f>
        <v>49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109.39</v>
      </c>
      <c r="Q71">
        <v>49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109.39</v>
      </c>
      <c r="J72">
        <f>BYPL_EOD!AI72+BYPL_EOD!AJ72</f>
        <v>49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109.39</v>
      </c>
      <c r="Q72">
        <v>49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109.39</v>
      </c>
      <c r="J73">
        <f>BYPL_EOD!AI73+BYPL_EOD!AJ73</f>
        <v>49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109.39</v>
      </c>
      <c r="Q73">
        <v>49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109.39</v>
      </c>
      <c r="J74">
        <f>BYPL_EOD!AI74+BYPL_EOD!AJ74</f>
        <v>49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109.39</v>
      </c>
      <c r="Q74">
        <v>49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109.39</v>
      </c>
      <c r="J75">
        <f>BYPL_EOD!AI75+BYPL_EOD!AJ75</f>
        <v>49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109.39</v>
      </c>
      <c r="Q75">
        <v>49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109.39</v>
      </c>
      <c r="J76">
        <f>BYPL_EOD!AI76+BYPL_EOD!AJ76</f>
        <v>49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109.39</v>
      </c>
      <c r="Q76">
        <v>49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109.39</v>
      </c>
      <c r="J77">
        <f>BYPL_EOD!AI77+BYPL_EOD!AJ77</f>
        <v>49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109.39</v>
      </c>
      <c r="Q77">
        <v>49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109.39</v>
      </c>
      <c r="J78">
        <f>BYPL_EOD!AI78+BYPL_EOD!AJ78</f>
        <v>49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109.39</v>
      </c>
      <c r="Q78">
        <v>49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109.39</v>
      </c>
      <c r="J79">
        <f>BYPL_EOD!AI79+BYPL_EOD!AJ79</f>
        <v>49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109.39</v>
      </c>
      <c r="Q79">
        <v>49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109.39</v>
      </c>
      <c r="J80">
        <f>BYPL_EOD!AI80+BYPL_EOD!AJ80</f>
        <v>49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109.39</v>
      </c>
      <c r="Q80">
        <v>49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109.39</v>
      </c>
      <c r="J81">
        <f>BYPL_EOD!AI81+BYPL_EOD!AJ81</f>
        <v>49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109.39</v>
      </c>
      <c r="Q81">
        <v>49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109.39</v>
      </c>
      <c r="J82">
        <f>BYPL_EOD!AI82+BYPL_EOD!AJ82</f>
        <v>49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109.39</v>
      </c>
      <c r="Q82">
        <v>49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109.39</v>
      </c>
      <c r="J83">
        <f>BYPL_EOD!AI83+BYPL_EOD!AJ83</f>
        <v>49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109.39</v>
      </c>
      <c r="Q83">
        <v>49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109.39</v>
      </c>
      <c r="J84">
        <f>BYPL_EOD!AI84+BYPL_EOD!AJ84</f>
        <v>49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109.39</v>
      </c>
      <c r="Q84">
        <v>49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109.39</v>
      </c>
      <c r="J85">
        <f>BYPL_EOD!AI85+BYPL_EOD!AJ85</f>
        <v>49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109.39</v>
      </c>
      <c r="Q85">
        <v>49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109.39</v>
      </c>
      <c r="J86">
        <f>BYPL_EOD!AI86+BYPL_EOD!AJ86</f>
        <v>49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109.39</v>
      </c>
      <c r="Q86">
        <v>49</v>
      </c>
      <c r="R86">
        <v>5</v>
      </c>
      <c r="S86">
        <v>23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129</v>
      </c>
      <c r="J87">
        <f>BYPL_EOD!AI87+BYPL_EOD!AJ87</f>
        <v>49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256</v>
      </c>
      <c r="O87" s="112">
        <f t="shared" si="8"/>
        <v>0</v>
      </c>
      <c r="P87">
        <v>129</v>
      </c>
      <c r="Q87">
        <v>49</v>
      </c>
      <c r="R87">
        <v>5</v>
      </c>
      <c r="S87">
        <v>23</v>
      </c>
      <c r="T87">
        <v>50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129</v>
      </c>
      <c r="J88">
        <f>BYPL_EOD!AI88+BYPL_EOD!AJ88</f>
        <v>49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256</v>
      </c>
      <c r="O88" s="112">
        <f t="shared" si="8"/>
        <v>0</v>
      </c>
      <c r="P88">
        <v>129</v>
      </c>
      <c r="Q88">
        <v>49</v>
      </c>
      <c r="R88">
        <v>5</v>
      </c>
      <c r="S88">
        <v>23</v>
      </c>
      <c r="T88">
        <v>50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129</v>
      </c>
      <c r="J89">
        <f>BYPL_EOD!AI89+BYPL_EOD!AJ89</f>
        <v>49</v>
      </c>
      <c r="K89">
        <f>MES_EOD!AI89+MES_EOD!AJ89</f>
        <v>5</v>
      </c>
      <c r="L89">
        <f>NDMC_EOD!AI89+NDMC_EOD!AJ89</f>
        <v>23</v>
      </c>
      <c r="M89">
        <f>TPDDL_EOD!AI89+TPDDL_EOD!AJ89</f>
        <v>50</v>
      </c>
      <c r="N89">
        <f t="shared" si="7"/>
        <v>256</v>
      </c>
      <c r="O89" s="112">
        <f t="shared" si="8"/>
        <v>0</v>
      </c>
      <c r="P89">
        <v>129</v>
      </c>
      <c r="Q89">
        <v>49</v>
      </c>
      <c r="R89">
        <v>5</v>
      </c>
      <c r="S89">
        <v>23</v>
      </c>
      <c r="T89">
        <v>50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129</v>
      </c>
      <c r="J90">
        <f>BYPL_EOD!AI90+BYPL_EOD!AJ90</f>
        <v>49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256</v>
      </c>
      <c r="O90" s="112">
        <f t="shared" si="8"/>
        <v>0</v>
      </c>
      <c r="P90">
        <v>129</v>
      </c>
      <c r="Q90">
        <v>49</v>
      </c>
      <c r="R90">
        <v>5</v>
      </c>
      <c r="S90">
        <v>23</v>
      </c>
      <c r="T90">
        <v>50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272.61</v>
      </c>
      <c r="E91">
        <f>BAWANA!AM91</f>
        <v>0</v>
      </c>
      <c r="F91">
        <f t="shared" si="11"/>
        <v>256</v>
      </c>
      <c r="G91">
        <f t="shared" si="12"/>
        <v>272.61</v>
      </c>
      <c r="H91" s="112"/>
      <c r="I91">
        <f>BRPL_EOD!AI91+BRPL_EOD!AJ91</f>
        <v>149.61000000000001</v>
      </c>
      <c r="J91">
        <f>BYPL_EOD!AI91+BYPL_EOD!AJ91</f>
        <v>49</v>
      </c>
      <c r="K91">
        <f>MES_EOD!AI91+MES_EOD!AJ91</f>
        <v>5</v>
      </c>
      <c r="L91">
        <f>NDMC_EOD!AI91+NDMC_EOD!AJ91</f>
        <v>19</v>
      </c>
      <c r="M91">
        <f>TPDDL_EOD!AI91+TPDDL_EOD!AJ91</f>
        <v>50</v>
      </c>
      <c r="N91">
        <f t="shared" si="7"/>
        <v>272.61</v>
      </c>
      <c r="O91" s="112">
        <f t="shared" si="8"/>
        <v>0</v>
      </c>
      <c r="P91">
        <v>149.61000000000001</v>
      </c>
      <c r="Q91">
        <v>49</v>
      </c>
      <c r="R91">
        <v>5</v>
      </c>
      <c r="S91">
        <v>19</v>
      </c>
      <c r="T91">
        <v>50</v>
      </c>
      <c r="U91" s="114">
        <f t="shared" si="9"/>
        <v>272.61</v>
      </c>
      <c r="V91" s="112">
        <f t="shared" si="10"/>
        <v>0</v>
      </c>
      <c r="Y91">
        <f>BAWANA!AW91+BAWANA!AX91</f>
        <v>32</v>
      </c>
      <c r="Z91">
        <f>BAWANA!BD91+BAWANA!BE91</f>
        <v>15.39</v>
      </c>
      <c r="AA91">
        <f>BAWANA!X91+BAWANA!Y91</f>
        <v>32</v>
      </c>
      <c r="AB91">
        <f>BAWANA!AE91+BAWANA!AF91</f>
        <v>15.39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272.61</v>
      </c>
      <c r="E92">
        <f>BAWANA!AM92</f>
        <v>0</v>
      </c>
      <c r="F92">
        <f t="shared" si="11"/>
        <v>256</v>
      </c>
      <c r="G92">
        <f t="shared" si="12"/>
        <v>272.61</v>
      </c>
      <c r="H92" s="112"/>
      <c r="I92">
        <f>BRPL_EOD!AI92+BRPL_EOD!AJ92</f>
        <v>149.61000000000001</v>
      </c>
      <c r="J92">
        <f>BYPL_EOD!AI92+BYPL_EOD!AJ92</f>
        <v>49</v>
      </c>
      <c r="K92">
        <f>MES_EOD!AI92+MES_EOD!AJ92</f>
        <v>5</v>
      </c>
      <c r="L92">
        <f>NDMC_EOD!AI92+NDMC_EOD!AJ92</f>
        <v>19</v>
      </c>
      <c r="M92">
        <f>TPDDL_EOD!AI92+TPDDL_EOD!AJ92</f>
        <v>50</v>
      </c>
      <c r="N92">
        <f t="shared" si="7"/>
        <v>272.61</v>
      </c>
      <c r="O92" s="112">
        <f t="shared" si="8"/>
        <v>0</v>
      </c>
      <c r="P92">
        <v>149.61000000000001</v>
      </c>
      <c r="Q92">
        <v>49</v>
      </c>
      <c r="R92">
        <v>5</v>
      </c>
      <c r="S92">
        <v>19</v>
      </c>
      <c r="T92">
        <v>50</v>
      </c>
      <c r="U92" s="114">
        <f t="shared" si="9"/>
        <v>272.61</v>
      </c>
      <c r="V92" s="112">
        <f t="shared" si="10"/>
        <v>0</v>
      </c>
      <c r="Y92">
        <f>BAWANA!AW92+BAWANA!AX92</f>
        <v>32</v>
      </c>
      <c r="Z92">
        <f>BAWANA!BD92+BAWANA!BE92</f>
        <v>15.39</v>
      </c>
      <c r="AA92">
        <f>BAWANA!X92+BAWANA!Y92</f>
        <v>32</v>
      </c>
      <c r="AB92">
        <f>BAWANA!AE92+BAWANA!AF92</f>
        <v>15.39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273.34000000000003</v>
      </c>
      <c r="E93">
        <f>BAWANA!AM93</f>
        <v>0</v>
      </c>
      <c r="F93">
        <f t="shared" si="11"/>
        <v>256</v>
      </c>
      <c r="G93">
        <f t="shared" si="12"/>
        <v>273.34000000000003</v>
      </c>
      <c r="H93" s="112"/>
      <c r="I93">
        <f>BRPL_EOD!AI93+BRPL_EOD!AJ93</f>
        <v>149.61000000000001</v>
      </c>
      <c r="J93">
        <f>BYPL_EOD!AI93+BYPL_EOD!AJ93</f>
        <v>49</v>
      </c>
      <c r="K93">
        <f>MES_EOD!AI93+MES_EOD!AJ93</f>
        <v>5</v>
      </c>
      <c r="L93">
        <f>NDMC_EOD!AI93+NDMC_EOD!AJ93</f>
        <v>19</v>
      </c>
      <c r="M93">
        <f>TPDDL_EOD!AI93+TPDDL_EOD!AJ93</f>
        <v>50.74</v>
      </c>
      <c r="N93">
        <f t="shared" si="7"/>
        <v>273.35000000000002</v>
      </c>
      <c r="O93" s="112">
        <f t="shared" si="8"/>
        <v>-9.9999999999909051E-3</v>
      </c>
      <c r="P93">
        <v>149.60452679714655</v>
      </c>
      <c r="Q93">
        <v>48.998207426376439</v>
      </c>
      <c r="R93">
        <v>4.9998170843241265</v>
      </c>
      <c r="S93">
        <v>18.999304920431683</v>
      </c>
      <c r="T93">
        <v>50.738143771721241</v>
      </c>
      <c r="U93" s="114">
        <f t="shared" si="9"/>
        <v>273.34000000000003</v>
      </c>
      <c r="V93" s="112">
        <f t="shared" si="10"/>
        <v>0</v>
      </c>
      <c r="Y93">
        <f>BAWANA!AW93+BAWANA!AX93</f>
        <v>23.33</v>
      </c>
      <c r="Z93">
        <f>BAWANA!BD93+BAWANA!BE93</f>
        <v>23.33</v>
      </c>
      <c r="AA93">
        <f>BAWANA!X93+BAWANA!Y93</f>
        <v>23.33</v>
      </c>
      <c r="AB93">
        <f>BAWANA!AE93+BAWANA!AF93</f>
        <v>23.33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273.34000000000003</v>
      </c>
      <c r="E94">
        <f>BAWANA!AM94</f>
        <v>0</v>
      </c>
      <c r="F94">
        <f t="shared" si="11"/>
        <v>256</v>
      </c>
      <c r="G94">
        <f t="shared" si="12"/>
        <v>273.34000000000003</v>
      </c>
      <c r="H94" s="112"/>
      <c r="I94">
        <f>BRPL_EOD!AI94+BRPL_EOD!AJ94</f>
        <v>149.61000000000001</v>
      </c>
      <c r="J94">
        <f>BYPL_EOD!AI94+BYPL_EOD!AJ94</f>
        <v>49</v>
      </c>
      <c r="K94">
        <f>MES_EOD!AI94+MES_EOD!AJ94</f>
        <v>5</v>
      </c>
      <c r="L94">
        <f>NDMC_EOD!AI94+NDMC_EOD!AJ94</f>
        <v>19</v>
      </c>
      <c r="M94">
        <f>TPDDL_EOD!AI94+TPDDL_EOD!AJ94</f>
        <v>50.74</v>
      </c>
      <c r="N94">
        <f t="shared" si="7"/>
        <v>273.35000000000002</v>
      </c>
      <c r="O94" s="112">
        <f t="shared" si="8"/>
        <v>-9.9999999999909051E-3</v>
      </c>
      <c r="P94">
        <v>149.60452679714655</v>
      </c>
      <c r="Q94">
        <v>48.998207426376439</v>
      </c>
      <c r="R94">
        <v>4.9998170843241265</v>
      </c>
      <c r="S94">
        <v>18.999304920431683</v>
      </c>
      <c r="T94">
        <v>50.738143771721241</v>
      </c>
      <c r="U94" s="114">
        <f t="shared" si="9"/>
        <v>273.34000000000003</v>
      </c>
      <c r="V94" s="112">
        <f t="shared" si="10"/>
        <v>0</v>
      </c>
      <c r="Y94">
        <f>BAWANA!AW94+BAWANA!AX94</f>
        <v>23.33</v>
      </c>
      <c r="Z94">
        <f>BAWANA!BD94+BAWANA!BE94</f>
        <v>23.33</v>
      </c>
      <c r="AA94">
        <f>BAWANA!X94+BAWANA!Y94</f>
        <v>23.33</v>
      </c>
      <c r="AB94">
        <f>BAWANA!AE94+BAWANA!AF94</f>
        <v>23.33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273.34000000000003</v>
      </c>
      <c r="E95">
        <f>BAWANA!AM95</f>
        <v>0</v>
      </c>
      <c r="F95">
        <f t="shared" si="11"/>
        <v>256</v>
      </c>
      <c r="G95">
        <f t="shared" si="12"/>
        <v>273.34000000000003</v>
      </c>
      <c r="H95" s="112"/>
      <c r="I95">
        <f>BRPL_EOD!AI95+BRPL_EOD!AJ95</f>
        <v>149.61000000000001</v>
      </c>
      <c r="J95">
        <f>BYPL_EOD!AI95+BYPL_EOD!AJ95</f>
        <v>49</v>
      </c>
      <c r="K95">
        <f>MES_EOD!AI95+MES_EOD!AJ95</f>
        <v>5</v>
      </c>
      <c r="L95">
        <f>NDMC_EOD!AI95+NDMC_EOD!AJ95</f>
        <v>19</v>
      </c>
      <c r="M95">
        <f>TPDDL_EOD!AI95+TPDDL_EOD!AJ95</f>
        <v>50.74</v>
      </c>
      <c r="N95">
        <f t="shared" si="7"/>
        <v>273.35000000000002</v>
      </c>
      <c r="O95" s="112">
        <f t="shared" si="8"/>
        <v>-9.9999999999909051E-3</v>
      </c>
      <c r="P95">
        <v>149.60452679714655</v>
      </c>
      <c r="Q95">
        <v>48.998207426376439</v>
      </c>
      <c r="R95">
        <v>4.9998170843241265</v>
      </c>
      <c r="S95">
        <v>18.999304920431683</v>
      </c>
      <c r="T95">
        <v>50.738143771721241</v>
      </c>
      <c r="U95" s="114">
        <f t="shared" si="9"/>
        <v>273.34000000000003</v>
      </c>
      <c r="V95" s="112">
        <f t="shared" si="10"/>
        <v>0</v>
      </c>
      <c r="Y95">
        <f>BAWANA!AW95+BAWANA!AX95</f>
        <v>23.33</v>
      </c>
      <c r="Z95">
        <f>BAWANA!BD95+BAWANA!BE95</f>
        <v>23.33</v>
      </c>
      <c r="AA95">
        <f>BAWANA!X95+BAWANA!Y95</f>
        <v>23.33</v>
      </c>
      <c r="AB95">
        <f>BAWANA!AE95+BAWANA!AF95</f>
        <v>23.33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273.34000000000003</v>
      </c>
      <c r="E96">
        <f>BAWANA!AM96</f>
        <v>0</v>
      </c>
      <c r="F96">
        <f t="shared" si="11"/>
        <v>256</v>
      </c>
      <c r="G96">
        <f t="shared" si="12"/>
        <v>273.34000000000003</v>
      </c>
      <c r="H96" s="112"/>
      <c r="I96">
        <f>BRPL_EOD!AI96+BRPL_EOD!AJ96</f>
        <v>149.61000000000001</v>
      </c>
      <c r="J96">
        <f>BYPL_EOD!AI96+BYPL_EOD!AJ96</f>
        <v>49</v>
      </c>
      <c r="K96">
        <f>MES_EOD!AI96+MES_EOD!AJ96</f>
        <v>5</v>
      </c>
      <c r="L96">
        <f>NDMC_EOD!AI96+NDMC_EOD!AJ96</f>
        <v>19</v>
      </c>
      <c r="M96">
        <f>TPDDL_EOD!AI96+TPDDL_EOD!AJ96</f>
        <v>50.74</v>
      </c>
      <c r="N96">
        <f t="shared" si="7"/>
        <v>273.35000000000002</v>
      </c>
      <c r="O96" s="112">
        <f t="shared" si="8"/>
        <v>-9.9999999999909051E-3</v>
      </c>
      <c r="P96">
        <v>149.60452679714655</v>
      </c>
      <c r="Q96">
        <v>48.998207426376439</v>
      </c>
      <c r="R96">
        <v>4.9998170843241265</v>
      </c>
      <c r="S96">
        <v>18.999304920431683</v>
      </c>
      <c r="T96">
        <v>50.738143771721241</v>
      </c>
      <c r="U96" s="114">
        <f t="shared" si="9"/>
        <v>273.34000000000003</v>
      </c>
      <c r="V96" s="112">
        <f t="shared" si="10"/>
        <v>0</v>
      </c>
      <c r="Y96">
        <f>BAWANA!AW96+BAWANA!AX96</f>
        <v>23.33</v>
      </c>
      <c r="Z96">
        <f>BAWANA!BD96+BAWANA!BE96</f>
        <v>23.33</v>
      </c>
      <c r="AA96">
        <f>BAWANA!X96+BAWANA!Y96</f>
        <v>23.33</v>
      </c>
      <c r="AB96">
        <f>BAWANA!AE96+BAWANA!AF96</f>
        <v>23.33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273.34000000000003</v>
      </c>
      <c r="E97">
        <f>BAWANA!AM97</f>
        <v>0</v>
      </c>
      <c r="F97">
        <f t="shared" si="11"/>
        <v>256</v>
      </c>
      <c r="G97">
        <f t="shared" si="12"/>
        <v>273.34000000000003</v>
      </c>
      <c r="H97" s="112"/>
      <c r="I97">
        <f>BRPL_EOD!AI97+BRPL_EOD!AJ97</f>
        <v>149.61000000000001</v>
      </c>
      <c r="J97">
        <f>BYPL_EOD!AI97+BYPL_EOD!AJ97</f>
        <v>49</v>
      </c>
      <c r="K97">
        <f>MES_EOD!AI97+MES_EOD!AJ97</f>
        <v>5</v>
      </c>
      <c r="L97">
        <f>NDMC_EOD!AI97+NDMC_EOD!AJ97</f>
        <v>19</v>
      </c>
      <c r="M97">
        <f>TPDDL_EOD!AI97+TPDDL_EOD!AJ97</f>
        <v>50.74</v>
      </c>
      <c r="N97">
        <f t="shared" si="7"/>
        <v>273.35000000000002</v>
      </c>
      <c r="O97" s="112">
        <f t="shared" si="8"/>
        <v>-9.9999999999909051E-3</v>
      </c>
      <c r="P97">
        <v>149.60452679714655</v>
      </c>
      <c r="Q97">
        <v>48.998207426376439</v>
      </c>
      <c r="R97">
        <v>4.9998170843241265</v>
      </c>
      <c r="S97">
        <v>18.999304920431683</v>
      </c>
      <c r="T97">
        <v>50.738143771721241</v>
      </c>
      <c r="U97" s="114">
        <f t="shared" si="9"/>
        <v>273.34000000000003</v>
      </c>
      <c r="V97" s="112">
        <f t="shared" si="10"/>
        <v>0</v>
      </c>
      <c r="Y97">
        <f>BAWANA!AW97+BAWANA!AX97</f>
        <v>23.33</v>
      </c>
      <c r="Z97">
        <f>BAWANA!BD97+BAWANA!BE97</f>
        <v>23.33</v>
      </c>
      <c r="AA97">
        <f>BAWANA!X97+BAWANA!Y97</f>
        <v>23.33</v>
      </c>
      <c r="AB97">
        <f>BAWANA!AE97+BAWANA!AF97</f>
        <v>23.33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273.34000000000003</v>
      </c>
      <c r="E98">
        <f>BAWANA!AM98</f>
        <v>0</v>
      </c>
      <c r="F98">
        <f t="shared" si="11"/>
        <v>256</v>
      </c>
      <c r="G98">
        <f t="shared" si="12"/>
        <v>273.34000000000003</v>
      </c>
      <c r="H98" s="112"/>
      <c r="I98">
        <f>BRPL_EOD!AI98+BRPL_EOD!AJ98</f>
        <v>149.61000000000001</v>
      </c>
      <c r="J98">
        <f>BYPL_EOD!AI98+BYPL_EOD!AJ98</f>
        <v>49</v>
      </c>
      <c r="K98">
        <f>MES_EOD!AI98+MES_EOD!AJ98</f>
        <v>5</v>
      </c>
      <c r="L98">
        <f>NDMC_EOD!AI98+NDMC_EOD!AJ98</f>
        <v>19</v>
      </c>
      <c r="M98">
        <f>TPDDL_EOD!AI98+TPDDL_EOD!AJ98</f>
        <v>50.74</v>
      </c>
      <c r="N98">
        <f t="shared" si="7"/>
        <v>273.35000000000002</v>
      </c>
      <c r="O98" s="112">
        <f t="shared" si="8"/>
        <v>-9.9999999999909051E-3</v>
      </c>
      <c r="P98">
        <v>149.60452679714655</v>
      </c>
      <c r="Q98">
        <v>48.998207426376439</v>
      </c>
      <c r="R98">
        <v>4.9998170843241265</v>
      </c>
      <c r="S98">
        <v>18.999304920431683</v>
      </c>
      <c r="T98">
        <v>50.738143771721241</v>
      </c>
      <c r="U98" s="114">
        <f t="shared" si="9"/>
        <v>273.34000000000003</v>
      </c>
      <c r="V98" s="112">
        <f t="shared" si="10"/>
        <v>0</v>
      </c>
      <c r="Y98">
        <f>BAWANA!AW98+BAWANA!AX98</f>
        <v>23.33</v>
      </c>
      <c r="Z98">
        <f>BAWANA!BD98+BAWANA!BE98</f>
        <v>23.33</v>
      </c>
      <c r="AA98">
        <f>BAWANA!X98+BAWANA!Y98</f>
        <v>23.33</v>
      </c>
      <c r="AB98">
        <f>BAWANA!AE98+BAWANA!AF98</f>
        <v>23.33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6.3360325000000017</v>
      </c>
      <c r="E99" s="114">
        <f t="shared" si="14"/>
        <v>0</v>
      </c>
      <c r="F99" s="114">
        <f t="shared" si="14"/>
        <v>6.1440000000000001</v>
      </c>
      <c r="G99" s="114">
        <f t="shared" si="14"/>
        <v>6.3360325000000017</v>
      </c>
      <c r="H99" s="114"/>
      <c r="I99" s="114">
        <f t="shared" si="14"/>
        <v>3.1327500000000001</v>
      </c>
      <c r="J99" s="114">
        <f t="shared" si="14"/>
        <v>1.1759999999999999</v>
      </c>
      <c r="K99" s="114">
        <f t="shared" si="14"/>
        <v>0.12</v>
      </c>
      <c r="L99" s="114">
        <f t="shared" si="14"/>
        <v>0.49099999999999999</v>
      </c>
      <c r="M99" s="114">
        <f t="shared" si="14"/>
        <v>1.4163574999999988</v>
      </c>
      <c r="N99" s="114">
        <f t="shared" si="14"/>
        <v>6.3361074999999989</v>
      </c>
      <c r="O99" s="114">
        <f t="shared" si="14"/>
        <v>-7.4999999999931784E-5</v>
      </c>
      <c r="P99" s="114">
        <f t="shared" si="14"/>
        <v>3.1327089509785968</v>
      </c>
      <c r="Q99" s="114">
        <f t="shared" si="14"/>
        <v>1.1759865556978228</v>
      </c>
      <c r="R99" s="114">
        <f t="shared" si="14"/>
        <v>0.11999862813243098</v>
      </c>
      <c r="S99" s="114">
        <f t="shared" si="14"/>
        <v>0.49099478690323772</v>
      </c>
      <c r="T99" s="114">
        <f t="shared" si="14"/>
        <v>1.416343578287909</v>
      </c>
      <c r="U99" s="114">
        <f t="shared" si="14"/>
        <v>6.3360325000000017</v>
      </c>
      <c r="V99" s="114">
        <f t="shared" si="10"/>
        <v>0</v>
      </c>
      <c r="Y99" s="114">
        <f>SUM(Y3:Y98)/4000</f>
        <v>0.68251749999999978</v>
      </c>
      <c r="Z99" s="114">
        <f t="shared" ref="Z99:AD99" si="15">SUM(Z3:Z98)/4000</f>
        <v>0.66145000000000009</v>
      </c>
      <c r="AA99" s="114">
        <f t="shared" si="15"/>
        <v>0.68251749999999978</v>
      </c>
      <c r="AB99" s="114">
        <f t="shared" si="15"/>
        <v>0.66145000000000009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30</v>
      </c>
      <c r="D3">
        <f>BAWANA!AP3</f>
        <v>155</v>
      </c>
      <c r="E3">
        <f>BAWANA!AQ3</f>
        <v>0</v>
      </c>
      <c r="F3">
        <f>(B3+C3)*0.8</f>
        <v>832</v>
      </c>
      <c r="G3">
        <f>(D3+E3)</f>
        <v>155</v>
      </c>
      <c r="H3" s="112"/>
      <c r="I3">
        <f>BRPL_EOD!AM3+BRPL_EOD!AN3</f>
        <v>135</v>
      </c>
      <c r="J3">
        <f>BYPL_EOD!AM3+BYPL_EOD!AN3</f>
        <v>0</v>
      </c>
      <c r="K3">
        <f>MES_EOD!AM3+MES_EOD!AN3</f>
        <v>0</v>
      </c>
      <c r="L3">
        <f>NDMC_EOD!AM3+NDMC_EOD!AN3</f>
        <v>20</v>
      </c>
      <c r="M3">
        <f>TPDDL_EOD!AM3+TPDDL_EOD!AN3</f>
        <v>0</v>
      </c>
      <c r="N3">
        <f t="shared" ref="N3:N66" si="0">SUM(I3:M3)</f>
        <v>155</v>
      </c>
      <c r="O3" s="112">
        <f t="shared" ref="O3:O66" si="1">G3-N3</f>
        <v>0</v>
      </c>
      <c r="P3">
        <v>135</v>
      </c>
      <c r="Q3">
        <v>0</v>
      </c>
      <c r="R3">
        <v>0</v>
      </c>
      <c r="S3">
        <v>20</v>
      </c>
      <c r="T3">
        <v>0</v>
      </c>
      <c r="U3" s="114">
        <f t="shared" ref="U3:U66" si="2">SUM(P3:T3)</f>
        <v>155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30</v>
      </c>
      <c r="D4">
        <f>BAWANA!AP4</f>
        <v>155</v>
      </c>
      <c r="E4">
        <f>BAWANA!AQ4</f>
        <v>0</v>
      </c>
      <c r="F4">
        <f t="shared" ref="F4:F67" si="4">(B4+C4)*0.8</f>
        <v>832</v>
      </c>
      <c r="G4">
        <f t="shared" ref="G4:G67" si="5">(D4+E4)</f>
        <v>155</v>
      </c>
      <c r="H4" s="112"/>
      <c r="I4">
        <f>BRPL_EOD!AM4+BRPL_EOD!AN4</f>
        <v>135</v>
      </c>
      <c r="J4">
        <f>BYPL_EOD!AM4+BYPL_EOD!AN4</f>
        <v>0</v>
      </c>
      <c r="K4">
        <f>MES_EOD!AM4+MES_EOD!AN4</f>
        <v>0</v>
      </c>
      <c r="L4">
        <f>NDMC_EOD!AM4+NDMC_EOD!AN4</f>
        <v>20</v>
      </c>
      <c r="M4">
        <f>TPDDL_EOD!AM4+TPDDL_EOD!AN4</f>
        <v>0</v>
      </c>
      <c r="N4">
        <f t="shared" si="0"/>
        <v>155</v>
      </c>
      <c r="O4" s="112">
        <f t="shared" si="1"/>
        <v>0</v>
      </c>
      <c r="P4">
        <v>135</v>
      </c>
      <c r="Q4">
        <v>0</v>
      </c>
      <c r="R4">
        <v>0</v>
      </c>
      <c r="S4">
        <v>20</v>
      </c>
      <c r="T4">
        <v>0</v>
      </c>
      <c r="U4" s="114">
        <f t="shared" si="2"/>
        <v>155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30</v>
      </c>
      <c r="D5">
        <f>BAWANA!AP5</f>
        <v>155</v>
      </c>
      <c r="E5">
        <f>BAWANA!AQ5</f>
        <v>0</v>
      </c>
      <c r="F5">
        <f t="shared" si="4"/>
        <v>832</v>
      </c>
      <c r="G5">
        <f t="shared" si="5"/>
        <v>155</v>
      </c>
      <c r="H5" s="112"/>
      <c r="I5">
        <f>BRPL_EOD!AM5+BRPL_EOD!AN5</f>
        <v>135</v>
      </c>
      <c r="J5">
        <f>BYPL_EOD!AM5+BYPL_EOD!AN5</f>
        <v>0</v>
      </c>
      <c r="K5">
        <f>MES_EOD!AM5+MES_EOD!AN5</f>
        <v>0</v>
      </c>
      <c r="L5">
        <f>NDMC_EOD!AM5+NDMC_EOD!AN5</f>
        <v>20</v>
      </c>
      <c r="M5">
        <f>TPDDL_EOD!AM5+TPDDL_EOD!AN5</f>
        <v>0</v>
      </c>
      <c r="N5">
        <f t="shared" si="0"/>
        <v>155</v>
      </c>
      <c r="O5" s="112">
        <f t="shared" si="1"/>
        <v>0</v>
      </c>
      <c r="P5">
        <v>135</v>
      </c>
      <c r="Q5">
        <v>0</v>
      </c>
      <c r="R5">
        <v>0</v>
      </c>
      <c r="S5">
        <v>20</v>
      </c>
      <c r="T5">
        <v>0</v>
      </c>
      <c r="U5" s="114">
        <f t="shared" si="2"/>
        <v>155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30</v>
      </c>
      <c r="D6">
        <f>BAWANA!AP6</f>
        <v>155</v>
      </c>
      <c r="E6">
        <f>BAWANA!AQ6</f>
        <v>0</v>
      </c>
      <c r="F6">
        <f t="shared" si="4"/>
        <v>832</v>
      </c>
      <c r="G6">
        <f t="shared" si="5"/>
        <v>155</v>
      </c>
      <c r="H6" s="112"/>
      <c r="I6">
        <f>BRPL_EOD!AM6+BRPL_EOD!AN6</f>
        <v>135</v>
      </c>
      <c r="J6">
        <f>BYPL_EOD!AM6+BYPL_EOD!AN6</f>
        <v>0</v>
      </c>
      <c r="K6">
        <f>MES_EOD!AM6+MES_EOD!AN6</f>
        <v>0</v>
      </c>
      <c r="L6">
        <f>NDMC_EOD!AM6+NDMC_EOD!AN6</f>
        <v>20</v>
      </c>
      <c r="M6">
        <f>TPDDL_EOD!AM6+TPDDL_EOD!AN6</f>
        <v>0</v>
      </c>
      <c r="N6">
        <f t="shared" si="0"/>
        <v>155</v>
      </c>
      <c r="O6" s="112">
        <f t="shared" si="1"/>
        <v>0</v>
      </c>
      <c r="P6">
        <v>135</v>
      </c>
      <c r="Q6">
        <v>0</v>
      </c>
      <c r="R6">
        <v>0</v>
      </c>
      <c r="S6">
        <v>20</v>
      </c>
      <c r="T6">
        <v>0</v>
      </c>
      <c r="U6" s="114">
        <f t="shared" si="2"/>
        <v>155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30</v>
      </c>
      <c r="D7">
        <f>BAWANA!AP7</f>
        <v>155</v>
      </c>
      <c r="E7">
        <f>BAWANA!AQ7</f>
        <v>0</v>
      </c>
      <c r="F7">
        <f t="shared" si="4"/>
        <v>832</v>
      </c>
      <c r="G7">
        <f t="shared" si="5"/>
        <v>155</v>
      </c>
      <c r="H7" s="112"/>
      <c r="I7">
        <f>BRPL_EOD!AM7+BRPL_EOD!AN7</f>
        <v>135</v>
      </c>
      <c r="J7">
        <f>BYPL_EOD!AM7+BYPL_EOD!AN7</f>
        <v>0</v>
      </c>
      <c r="K7">
        <f>MES_EOD!AM7+MES_EOD!AN7</f>
        <v>0</v>
      </c>
      <c r="L7">
        <f>NDMC_EOD!AM7+NDMC_EOD!AN7</f>
        <v>20</v>
      </c>
      <c r="M7">
        <f>TPDDL_EOD!AM7+TPDDL_EOD!AN7</f>
        <v>0</v>
      </c>
      <c r="N7">
        <f t="shared" si="0"/>
        <v>155</v>
      </c>
      <c r="O7" s="112">
        <f t="shared" si="1"/>
        <v>0</v>
      </c>
      <c r="P7">
        <v>135</v>
      </c>
      <c r="Q7">
        <v>0</v>
      </c>
      <c r="R7">
        <v>0</v>
      </c>
      <c r="S7">
        <v>20</v>
      </c>
      <c r="T7">
        <v>0</v>
      </c>
      <c r="U7" s="114">
        <f t="shared" si="2"/>
        <v>155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30</v>
      </c>
      <c r="D8">
        <f>BAWANA!AP8</f>
        <v>155</v>
      </c>
      <c r="E8">
        <f>BAWANA!AQ8</f>
        <v>0</v>
      </c>
      <c r="F8">
        <f t="shared" si="4"/>
        <v>832</v>
      </c>
      <c r="G8">
        <f t="shared" si="5"/>
        <v>155</v>
      </c>
      <c r="H8" s="112"/>
      <c r="I8">
        <f>BRPL_EOD!AM8+BRPL_EOD!AN8</f>
        <v>135</v>
      </c>
      <c r="J8">
        <f>BYPL_EOD!AM8+BYPL_EOD!AN8</f>
        <v>0</v>
      </c>
      <c r="K8">
        <f>MES_EOD!AM8+MES_EOD!AN8</f>
        <v>0</v>
      </c>
      <c r="L8">
        <f>NDMC_EOD!AM8+NDMC_EOD!AN8</f>
        <v>20</v>
      </c>
      <c r="M8">
        <f>TPDDL_EOD!AM8+TPDDL_EOD!AN8</f>
        <v>0</v>
      </c>
      <c r="N8">
        <f t="shared" si="0"/>
        <v>155</v>
      </c>
      <c r="O8" s="112">
        <f t="shared" si="1"/>
        <v>0</v>
      </c>
      <c r="P8">
        <v>135</v>
      </c>
      <c r="Q8">
        <v>0</v>
      </c>
      <c r="R8">
        <v>0</v>
      </c>
      <c r="S8">
        <v>20</v>
      </c>
      <c r="T8">
        <v>0</v>
      </c>
      <c r="U8" s="114">
        <f t="shared" si="2"/>
        <v>155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30</v>
      </c>
      <c r="D9">
        <f>BAWANA!AP9</f>
        <v>155</v>
      </c>
      <c r="E9">
        <f>BAWANA!AQ9</f>
        <v>0</v>
      </c>
      <c r="F9">
        <f t="shared" si="4"/>
        <v>832</v>
      </c>
      <c r="G9">
        <f t="shared" si="5"/>
        <v>155</v>
      </c>
      <c r="H9" s="112"/>
      <c r="I9">
        <f>BRPL_EOD!AM9+BRPL_EOD!AN9</f>
        <v>135</v>
      </c>
      <c r="J9">
        <f>BYPL_EOD!AM9+BYPL_EOD!AN9</f>
        <v>0</v>
      </c>
      <c r="K9">
        <f>MES_EOD!AM9+MES_EOD!AN9</f>
        <v>0</v>
      </c>
      <c r="L9">
        <f>NDMC_EOD!AM9+NDMC_EOD!AN9</f>
        <v>20</v>
      </c>
      <c r="M9">
        <f>TPDDL_EOD!AM9+TPDDL_EOD!AN9</f>
        <v>0</v>
      </c>
      <c r="N9">
        <f t="shared" si="0"/>
        <v>155</v>
      </c>
      <c r="O9" s="112">
        <f t="shared" si="1"/>
        <v>0</v>
      </c>
      <c r="P9">
        <v>135</v>
      </c>
      <c r="Q9">
        <v>0</v>
      </c>
      <c r="R9">
        <v>0</v>
      </c>
      <c r="S9">
        <v>20</v>
      </c>
      <c r="T9">
        <v>0</v>
      </c>
      <c r="U9" s="114">
        <f t="shared" si="2"/>
        <v>155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30</v>
      </c>
      <c r="D10">
        <f>BAWANA!AP10</f>
        <v>155</v>
      </c>
      <c r="E10">
        <f>BAWANA!AQ10</f>
        <v>0</v>
      </c>
      <c r="F10">
        <f t="shared" si="4"/>
        <v>832</v>
      </c>
      <c r="G10">
        <f t="shared" si="5"/>
        <v>155</v>
      </c>
      <c r="H10" s="112"/>
      <c r="I10">
        <f>BRPL_EOD!AM10+BRPL_EOD!AN10</f>
        <v>135</v>
      </c>
      <c r="J10">
        <f>BYPL_EOD!AM10+BYPL_EOD!AN10</f>
        <v>0</v>
      </c>
      <c r="K10">
        <f>MES_EOD!AM10+MES_EOD!AN10</f>
        <v>0</v>
      </c>
      <c r="L10">
        <f>NDMC_EOD!AM10+NDMC_EOD!AN10</f>
        <v>20</v>
      </c>
      <c r="M10">
        <f>TPDDL_EOD!AM10+TPDDL_EOD!AN10</f>
        <v>0</v>
      </c>
      <c r="N10">
        <f t="shared" si="0"/>
        <v>155</v>
      </c>
      <c r="O10" s="112">
        <f t="shared" si="1"/>
        <v>0</v>
      </c>
      <c r="P10">
        <v>135</v>
      </c>
      <c r="Q10">
        <v>0</v>
      </c>
      <c r="R10">
        <v>0</v>
      </c>
      <c r="S10">
        <v>20</v>
      </c>
      <c r="T10">
        <v>0</v>
      </c>
      <c r="U10" s="114">
        <f t="shared" si="2"/>
        <v>155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30</v>
      </c>
      <c r="D11">
        <f>BAWANA!AP11</f>
        <v>150</v>
      </c>
      <c r="E11">
        <f>BAWANA!AQ11</f>
        <v>0</v>
      </c>
      <c r="F11">
        <f t="shared" si="4"/>
        <v>832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30</v>
      </c>
      <c r="D12">
        <f>BAWANA!AP12</f>
        <v>150</v>
      </c>
      <c r="E12">
        <f>BAWANA!AQ12</f>
        <v>0</v>
      </c>
      <c r="F12">
        <f t="shared" si="4"/>
        <v>832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30</v>
      </c>
      <c r="D13">
        <f>BAWANA!AP13</f>
        <v>150</v>
      </c>
      <c r="E13">
        <f>BAWANA!AQ13</f>
        <v>0</v>
      </c>
      <c r="F13">
        <f t="shared" si="4"/>
        <v>832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30</v>
      </c>
      <c r="D14">
        <f>BAWANA!AP14</f>
        <v>150</v>
      </c>
      <c r="E14">
        <f>BAWANA!AQ14</f>
        <v>0</v>
      </c>
      <c r="F14">
        <f t="shared" si="4"/>
        <v>832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30</v>
      </c>
      <c r="D19">
        <f>BAWANA!AP19</f>
        <v>150</v>
      </c>
      <c r="E19">
        <f>BAWANA!AQ19</f>
        <v>0</v>
      </c>
      <c r="F19">
        <f t="shared" si="4"/>
        <v>832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30</v>
      </c>
      <c r="D20">
        <f>BAWANA!AP20</f>
        <v>150</v>
      </c>
      <c r="E20">
        <f>BAWANA!AQ20</f>
        <v>0</v>
      </c>
      <c r="F20">
        <f t="shared" si="4"/>
        <v>832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30</v>
      </c>
      <c r="D21">
        <f>BAWANA!AP21</f>
        <v>150</v>
      </c>
      <c r="E21">
        <f>BAWANA!AQ21</f>
        <v>0</v>
      </c>
      <c r="F21">
        <f t="shared" si="4"/>
        <v>832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30</v>
      </c>
      <c r="D23">
        <f>BAWANA!AP23</f>
        <v>150</v>
      </c>
      <c r="E23">
        <f>BAWANA!AQ23</f>
        <v>0</v>
      </c>
      <c r="F23">
        <f t="shared" si="4"/>
        <v>832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30</v>
      </c>
      <c r="D24">
        <f>BAWANA!AP24</f>
        <v>150</v>
      </c>
      <c r="E24">
        <f>BAWANA!AQ24</f>
        <v>0</v>
      </c>
      <c r="F24">
        <f t="shared" si="4"/>
        <v>832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30</v>
      </c>
      <c r="D25">
        <f>BAWANA!AP25</f>
        <v>150</v>
      </c>
      <c r="E25">
        <f>BAWANA!AQ25</f>
        <v>0</v>
      </c>
      <c r="F25">
        <f t="shared" si="4"/>
        <v>832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30</v>
      </c>
      <c r="D26">
        <f>BAWANA!AP26</f>
        <v>150</v>
      </c>
      <c r="E26">
        <f>BAWANA!AQ26</f>
        <v>0</v>
      </c>
      <c r="F26">
        <f t="shared" si="4"/>
        <v>832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30</v>
      </c>
      <c r="D27">
        <f>BAWANA!AP27</f>
        <v>150</v>
      </c>
      <c r="E27">
        <f>BAWANA!AQ27</f>
        <v>0</v>
      </c>
      <c r="F27">
        <f t="shared" si="4"/>
        <v>832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30</v>
      </c>
      <c r="D28">
        <f>BAWANA!AP28</f>
        <v>150</v>
      </c>
      <c r="E28">
        <f>BAWANA!AQ28</f>
        <v>0</v>
      </c>
      <c r="F28">
        <f t="shared" si="4"/>
        <v>832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30</v>
      </c>
      <c r="D29">
        <f>BAWANA!AP29</f>
        <v>150</v>
      </c>
      <c r="E29">
        <f>BAWANA!AQ29</f>
        <v>0</v>
      </c>
      <c r="F29">
        <f t="shared" si="4"/>
        <v>832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30</v>
      </c>
      <c r="D30">
        <f>BAWANA!AP30</f>
        <v>194</v>
      </c>
      <c r="E30">
        <f>BAWANA!AQ30</f>
        <v>0</v>
      </c>
      <c r="F30">
        <f t="shared" si="4"/>
        <v>832</v>
      </c>
      <c r="G30">
        <f t="shared" si="5"/>
        <v>194</v>
      </c>
      <c r="H30" s="112"/>
      <c r="I30">
        <f>BRPL_EOD!AM30+BRPL_EOD!AN30</f>
        <v>194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194</v>
      </c>
      <c r="O30" s="112">
        <f t="shared" si="1"/>
        <v>0</v>
      </c>
      <c r="P30">
        <v>194</v>
      </c>
      <c r="Q30">
        <v>0</v>
      </c>
      <c r="R30">
        <v>0</v>
      </c>
      <c r="S30">
        <v>0</v>
      </c>
      <c r="T30">
        <v>0</v>
      </c>
      <c r="U30" s="114">
        <f t="shared" si="2"/>
        <v>194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209</v>
      </c>
      <c r="E31">
        <f>BAWANA!AQ31</f>
        <v>0</v>
      </c>
      <c r="F31">
        <f t="shared" si="4"/>
        <v>808</v>
      </c>
      <c r="G31">
        <f t="shared" si="5"/>
        <v>209</v>
      </c>
      <c r="H31" s="112"/>
      <c r="I31">
        <f>BRPL_EOD!AM31+BRPL_EOD!AN31</f>
        <v>209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209</v>
      </c>
      <c r="O31" s="112">
        <f t="shared" si="1"/>
        <v>0</v>
      </c>
      <c r="P31">
        <v>209</v>
      </c>
      <c r="Q31">
        <v>0</v>
      </c>
      <c r="R31">
        <v>0</v>
      </c>
      <c r="S31">
        <v>0</v>
      </c>
      <c r="T31">
        <v>0</v>
      </c>
      <c r="U31" s="114">
        <f t="shared" si="2"/>
        <v>209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225</v>
      </c>
      <c r="E32">
        <f>BAWANA!AQ32</f>
        <v>0</v>
      </c>
      <c r="F32">
        <f t="shared" si="4"/>
        <v>808</v>
      </c>
      <c r="G32">
        <f t="shared" si="5"/>
        <v>225</v>
      </c>
      <c r="H32" s="112"/>
      <c r="I32">
        <f>BRPL_EOD!AM32+BRPL_EOD!AN32</f>
        <v>225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225</v>
      </c>
      <c r="O32" s="112">
        <f t="shared" si="1"/>
        <v>0</v>
      </c>
      <c r="P32">
        <v>225</v>
      </c>
      <c r="Q32">
        <v>0</v>
      </c>
      <c r="R32">
        <v>0</v>
      </c>
      <c r="S32">
        <v>0</v>
      </c>
      <c r="T32">
        <v>0</v>
      </c>
      <c r="U32" s="114">
        <f t="shared" si="2"/>
        <v>225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221</v>
      </c>
      <c r="E33">
        <f>BAWANA!AQ33</f>
        <v>0</v>
      </c>
      <c r="F33">
        <f t="shared" si="4"/>
        <v>808</v>
      </c>
      <c r="G33">
        <f t="shared" si="5"/>
        <v>221</v>
      </c>
      <c r="H33" s="112"/>
      <c r="I33">
        <f>BRPL_EOD!AM33+BRPL_EOD!AN33</f>
        <v>221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221</v>
      </c>
      <c r="O33" s="112">
        <f t="shared" si="1"/>
        <v>0</v>
      </c>
      <c r="P33">
        <v>221</v>
      </c>
      <c r="Q33">
        <v>0</v>
      </c>
      <c r="R33">
        <v>0</v>
      </c>
      <c r="S33">
        <v>0</v>
      </c>
      <c r="T33">
        <v>0</v>
      </c>
      <c r="U33" s="114">
        <f t="shared" si="2"/>
        <v>221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202</v>
      </c>
      <c r="E34">
        <f>BAWANA!AQ34</f>
        <v>0</v>
      </c>
      <c r="F34">
        <f t="shared" si="4"/>
        <v>808</v>
      </c>
      <c r="G34">
        <f t="shared" si="5"/>
        <v>202</v>
      </c>
      <c r="H34" s="112"/>
      <c r="I34">
        <f>BRPL_EOD!AM34+BRPL_EOD!AN34</f>
        <v>202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202</v>
      </c>
      <c r="O34" s="112">
        <f t="shared" si="1"/>
        <v>0</v>
      </c>
      <c r="P34">
        <v>202</v>
      </c>
      <c r="Q34">
        <v>0</v>
      </c>
      <c r="R34">
        <v>0</v>
      </c>
      <c r="S34">
        <v>0</v>
      </c>
      <c r="T34">
        <v>0</v>
      </c>
      <c r="U34" s="114">
        <f t="shared" si="2"/>
        <v>202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195</v>
      </c>
      <c r="E35">
        <f>BAWANA!AQ35</f>
        <v>0</v>
      </c>
      <c r="F35">
        <f t="shared" si="4"/>
        <v>808</v>
      </c>
      <c r="G35">
        <f t="shared" si="5"/>
        <v>195</v>
      </c>
      <c r="H35" s="112"/>
      <c r="I35">
        <f>BRPL_EOD!AM35+BRPL_EOD!AN35</f>
        <v>195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195</v>
      </c>
      <c r="O35" s="112">
        <f t="shared" si="1"/>
        <v>0</v>
      </c>
      <c r="P35">
        <v>195</v>
      </c>
      <c r="Q35">
        <v>0</v>
      </c>
      <c r="R35">
        <v>0</v>
      </c>
      <c r="S35">
        <v>0</v>
      </c>
      <c r="T35">
        <v>0</v>
      </c>
      <c r="U35" s="114">
        <f t="shared" si="2"/>
        <v>195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194</v>
      </c>
      <c r="E36">
        <f>BAWANA!AQ36</f>
        <v>0</v>
      </c>
      <c r="F36">
        <f t="shared" si="4"/>
        <v>808</v>
      </c>
      <c r="G36">
        <f t="shared" si="5"/>
        <v>194</v>
      </c>
      <c r="H36" s="112"/>
      <c r="I36">
        <f>BRPL_EOD!AM36+BRPL_EOD!AN36</f>
        <v>194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194</v>
      </c>
      <c r="O36" s="112">
        <f t="shared" si="1"/>
        <v>0</v>
      </c>
      <c r="P36">
        <v>194</v>
      </c>
      <c r="Q36">
        <v>0</v>
      </c>
      <c r="R36">
        <v>0</v>
      </c>
      <c r="S36">
        <v>0</v>
      </c>
      <c r="T36">
        <v>0</v>
      </c>
      <c r="U36" s="114">
        <f t="shared" si="2"/>
        <v>194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178</v>
      </c>
      <c r="E37">
        <f>BAWANA!AQ37</f>
        <v>0</v>
      </c>
      <c r="F37">
        <f t="shared" si="4"/>
        <v>808</v>
      </c>
      <c r="G37">
        <f t="shared" si="5"/>
        <v>178</v>
      </c>
      <c r="H37" s="112"/>
      <c r="I37">
        <f>BRPL_EOD!AM37+BRPL_EOD!AN37</f>
        <v>178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178</v>
      </c>
      <c r="O37" s="112">
        <f t="shared" si="1"/>
        <v>0</v>
      </c>
      <c r="P37">
        <v>178</v>
      </c>
      <c r="Q37">
        <v>0</v>
      </c>
      <c r="R37">
        <v>0</v>
      </c>
      <c r="S37">
        <v>0</v>
      </c>
      <c r="T37">
        <v>0</v>
      </c>
      <c r="U37" s="114">
        <f t="shared" si="2"/>
        <v>178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165</v>
      </c>
      <c r="E38">
        <f>BAWANA!AQ38</f>
        <v>0</v>
      </c>
      <c r="F38">
        <f t="shared" si="4"/>
        <v>808</v>
      </c>
      <c r="G38">
        <f t="shared" si="5"/>
        <v>165</v>
      </c>
      <c r="H38" s="112"/>
      <c r="I38">
        <f>BRPL_EOD!AM38+BRPL_EOD!AN38</f>
        <v>165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165</v>
      </c>
      <c r="O38" s="112">
        <f t="shared" si="1"/>
        <v>0</v>
      </c>
      <c r="P38">
        <v>165</v>
      </c>
      <c r="Q38">
        <v>0</v>
      </c>
      <c r="R38">
        <v>0</v>
      </c>
      <c r="S38">
        <v>0</v>
      </c>
      <c r="T38">
        <v>0</v>
      </c>
      <c r="U38" s="114">
        <f t="shared" si="2"/>
        <v>165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163</v>
      </c>
      <c r="E39">
        <f>BAWANA!AQ39</f>
        <v>0</v>
      </c>
      <c r="F39">
        <f t="shared" si="4"/>
        <v>808</v>
      </c>
      <c r="G39">
        <f t="shared" si="5"/>
        <v>163</v>
      </c>
      <c r="H39" s="112"/>
      <c r="I39">
        <f>BRPL_EOD!AM39+BRPL_EOD!AN39</f>
        <v>163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163</v>
      </c>
      <c r="O39" s="112">
        <f t="shared" si="1"/>
        <v>0</v>
      </c>
      <c r="P39">
        <v>163</v>
      </c>
      <c r="Q39">
        <v>0</v>
      </c>
      <c r="R39">
        <v>0</v>
      </c>
      <c r="S39">
        <v>0</v>
      </c>
      <c r="T39">
        <v>0</v>
      </c>
      <c r="U39" s="114">
        <f t="shared" si="2"/>
        <v>163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170</v>
      </c>
      <c r="E40">
        <f>BAWANA!AQ40</f>
        <v>0</v>
      </c>
      <c r="F40">
        <f t="shared" si="4"/>
        <v>808</v>
      </c>
      <c r="G40">
        <f t="shared" si="5"/>
        <v>170</v>
      </c>
      <c r="H40" s="112"/>
      <c r="I40">
        <f>BRPL_EOD!AM40+BRPL_EOD!AN40</f>
        <v>170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170</v>
      </c>
      <c r="O40" s="112">
        <f t="shared" si="1"/>
        <v>0</v>
      </c>
      <c r="P40">
        <v>170</v>
      </c>
      <c r="Q40">
        <v>0</v>
      </c>
      <c r="R40">
        <v>0</v>
      </c>
      <c r="S40">
        <v>0</v>
      </c>
      <c r="T40">
        <v>0</v>
      </c>
      <c r="U40" s="114">
        <f t="shared" si="2"/>
        <v>170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194</v>
      </c>
      <c r="E41">
        <f>BAWANA!AQ41</f>
        <v>0</v>
      </c>
      <c r="F41">
        <f t="shared" si="4"/>
        <v>808</v>
      </c>
      <c r="G41">
        <f t="shared" si="5"/>
        <v>194</v>
      </c>
      <c r="H41" s="112"/>
      <c r="I41">
        <f>BRPL_EOD!AM41+BRPL_EOD!AN41</f>
        <v>194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194</v>
      </c>
      <c r="O41" s="112">
        <f t="shared" si="1"/>
        <v>0</v>
      </c>
      <c r="P41">
        <v>194</v>
      </c>
      <c r="Q41">
        <v>0</v>
      </c>
      <c r="R41">
        <v>0</v>
      </c>
      <c r="S41">
        <v>0</v>
      </c>
      <c r="T41">
        <v>0</v>
      </c>
      <c r="U41" s="114">
        <f t="shared" si="2"/>
        <v>194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204</v>
      </c>
      <c r="E42">
        <f>BAWANA!AQ42</f>
        <v>0</v>
      </c>
      <c r="F42">
        <f t="shared" si="4"/>
        <v>808</v>
      </c>
      <c r="G42">
        <f t="shared" si="5"/>
        <v>204</v>
      </c>
      <c r="H42" s="112"/>
      <c r="I42">
        <f>BRPL_EOD!AM42+BRPL_EOD!AN42</f>
        <v>204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204</v>
      </c>
      <c r="O42" s="112">
        <f t="shared" si="1"/>
        <v>0</v>
      </c>
      <c r="P42">
        <v>204</v>
      </c>
      <c r="Q42">
        <v>0</v>
      </c>
      <c r="R42">
        <v>0</v>
      </c>
      <c r="S42">
        <v>0</v>
      </c>
      <c r="T42">
        <v>0</v>
      </c>
      <c r="U42" s="114">
        <f t="shared" si="2"/>
        <v>204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300</v>
      </c>
      <c r="E43">
        <f>BAWANA!AQ43</f>
        <v>0</v>
      </c>
      <c r="F43">
        <f t="shared" si="4"/>
        <v>808</v>
      </c>
      <c r="G43">
        <f t="shared" si="5"/>
        <v>300</v>
      </c>
      <c r="H43" s="112"/>
      <c r="I43">
        <f>BRPL_EOD!AM43+BRPL_EOD!AN43</f>
        <v>300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300</v>
      </c>
      <c r="O43" s="112">
        <f t="shared" si="1"/>
        <v>0</v>
      </c>
      <c r="P43">
        <v>300</v>
      </c>
      <c r="Q43">
        <v>0</v>
      </c>
      <c r="R43">
        <v>0</v>
      </c>
      <c r="S43">
        <v>0</v>
      </c>
      <c r="T43">
        <v>0</v>
      </c>
      <c r="U43" s="114">
        <f t="shared" si="2"/>
        <v>300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291</v>
      </c>
      <c r="E44">
        <f>BAWANA!AQ44</f>
        <v>0</v>
      </c>
      <c r="F44">
        <f t="shared" si="4"/>
        <v>808</v>
      </c>
      <c r="G44">
        <f t="shared" si="5"/>
        <v>291</v>
      </c>
      <c r="H44" s="112"/>
      <c r="I44">
        <f>BRPL_EOD!AM44+BRPL_EOD!AN44</f>
        <v>291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291</v>
      </c>
      <c r="O44" s="112">
        <f t="shared" si="1"/>
        <v>0</v>
      </c>
      <c r="P44">
        <v>291</v>
      </c>
      <c r="Q44">
        <v>0</v>
      </c>
      <c r="R44">
        <v>0</v>
      </c>
      <c r="S44">
        <v>0</v>
      </c>
      <c r="T44">
        <v>0</v>
      </c>
      <c r="U44" s="114">
        <f t="shared" si="2"/>
        <v>291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226</v>
      </c>
      <c r="E45">
        <f>BAWANA!AQ45</f>
        <v>0</v>
      </c>
      <c r="F45">
        <f t="shared" si="4"/>
        <v>808</v>
      </c>
      <c r="G45">
        <f t="shared" si="5"/>
        <v>226</v>
      </c>
      <c r="H45" s="112"/>
      <c r="I45">
        <f>BRPL_EOD!AM45+BRPL_EOD!AN45</f>
        <v>226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226</v>
      </c>
      <c r="O45" s="112">
        <f t="shared" si="1"/>
        <v>0</v>
      </c>
      <c r="P45">
        <v>226</v>
      </c>
      <c r="Q45">
        <v>0</v>
      </c>
      <c r="R45">
        <v>0</v>
      </c>
      <c r="S45">
        <v>0</v>
      </c>
      <c r="T45">
        <v>0</v>
      </c>
      <c r="U45" s="114">
        <f t="shared" si="2"/>
        <v>226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204</v>
      </c>
      <c r="E46">
        <f>BAWANA!AQ46</f>
        <v>0</v>
      </c>
      <c r="F46">
        <f t="shared" si="4"/>
        <v>808</v>
      </c>
      <c r="G46">
        <f t="shared" si="5"/>
        <v>204</v>
      </c>
      <c r="H46" s="112"/>
      <c r="I46">
        <f>BRPL_EOD!AM46+BRPL_EOD!AN46</f>
        <v>204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204</v>
      </c>
      <c r="O46" s="112">
        <f t="shared" si="1"/>
        <v>0</v>
      </c>
      <c r="P46">
        <v>204</v>
      </c>
      <c r="Q46">
        <v>0</v>
      </c>
      <c r="R46">
        <v>0</v>
      </c>
      <c r="S46">
        <v>0</v>
      </c>
      <c r="T46">
        <v>0</v>
      </c>
      <c r="U46" s="114">
        <f t="shared" si="2"/>
        <v>204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300</v>
      </c>
      <c r="E47">
        <f>BAWANA!AQ47</f>
        <v>0</v>
      </c>
      <c r="F47">
        <f t="shared" si="4"/>
        <v>808</v>
      </c>
      <c r="G47">
        <f t="shared" si="5"/>
        <v>300</v>
      </c>
      <c r="H47" s="112"/>
      <c r="I47">
        <f>BRPL_EOD!AM47+BRPL_EOD!AN47</f>
        <v>300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300</v>
      </c>
      <c r="O47" s="112">
        <f t="shared" si="1"/>
        <v>0</v>
      </c>
      <c r="P47">
        <v>300</v>
      </c>
      <c r="Q47">
        <v>0</v>
      </c>
      <c r="R47">
        <v>0</v>
      </c>
      <c r="S47">
        <v>0</v>
      </c>
      <c r="T47">
        <v>0</v>
      </c>
      <c r="U47" s="114">
        <f t="shared" si="2"/>
        <v>300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300</v>
      </c>
      <c r="E48">
        <f>BAWANA!AQ48</f>
        <v>0</v>
      </c>
      <c r="F48">
        <f t="shared" si="4"/>
        <v>808</v>
      </c>
      <c r="G48">
        <f t="shared" si="5"/>
        <v>300</v>
      </c>
      <c r="H48" s="112"/>
      <c r="I48">
        <f>BRPL_EOD!AM48+BRPL_EOD!AN48</f>
        <v>300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300</v>
      </c>
      <c r="O48" s="112">
        <f t="shared" si="1"/>
        <v>0</v>
      </c>
      <c r="P48">
        <v>300</v>
      </c>
      <c r="Q48">
        <v>0</v>
      </c>
      <c r="R48">
        <v>0</v>
      </c>
      <c r="S48">
        <v>0</v>
      </c>
      <c r="T48">
        <v>0</v>
      </c>
      <c r="U48" s="114">
        <f t="shared" si="2"/>
        <v>300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300</v>
      </c>
      <c r="E49">
        <f>BAWANA!AQ49</f>
        <v>0</v>
      </c>
      <c r="F49">
        <f t="shared" si="4"/>
        <v>808</v>
      </c>
      <c r="G49">
        <f t="shared" si="5"/>
        <v>300</v>
      </c>
      <c r="H49" s="112"/>
      <c r="I49">
        <f>BRPL_EOD!AM49+BRPL_EOD!AN49</f>
        <v>300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300</v>
      </c>
      <c r="O49" s="112">
        <f t="shared" si="1"/>
        <v>0</v>
      </c>
      <c r="P49">
        <v>300</v>
      </c>
      <c r="Q49">
        <v>0</v>
      </c>
      <c r="R49">
        <v>0</v>
      </c>
      <c r="S49">
        <v>0</v>
      </c>
      <c r="T49">
        <v>0</v>
      </c>
      <c r="U49" s="114">
        <f t="shared" si="2"/>
        <v>300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300</v>
      </c>
      <c r="E50">
        <f>BAWANA!AQ50</f>
        <v>0</v>
      </c>
      <c r="F50">
        <f t="shared" si="4"/>
        <v>808</v>
      </c>
      <c r="G50">
        <f t="shared" si="5"/>
        <v>300</v>
      </c>
      <c r="H50" s="112"/>
      <c r="I50">
        <f>BRPL_EOD!AM50+BRPL_EOD!AN50</f>
        <v>300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300</v>
      </c>
      <c r="O50" s="112">
        <f t="shared" si="1"/>
        <v>0</v>
      </c>
      <c r="P50">
        <v>300</v>
      </c>
      <c r="Q50">
        <v>0</v>
      </c>
      <c r="R50">
        <v>0</v>
      </c>
      <c r="S50">
        <v>0</v>
      </c>
      <c r="T50">
        <v>0</v>
      </c>
      <c r="U50" s="114">
        <f t="shared" si="2"/>
        <v>300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300</v>
      </c>
      <c r="E51">
        <f>BAWANA!AQ51</f>
        <v>0</v>
      </c>
      <c r="F51">
        <f t="shared" si="4"/>
        <v>792</v>
      </c>
      <c r="G51">
        <f t="shared" si="5"/>
        <v>300</v>
      </c>
      <c r="H51" s="112"/>
      <c r="I51">
        <f>BRPL_EOD!AM51+BRPL_EOD!AN51</f>
        <v>300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300</v>
      </c>
      <c r="O51" s="112">
        <f t="shared" si="1"/>
        <v>0</v>
      </c>
      <c r="P51">
        <v>300</v>
      </c>
      <c r="Q51">
        <v>0</v>
      </c>
      <c r="R51">
        <v>0</v>
      </c>
      <c r="S51">
        <v>0</v>
      </c>
      <c r="T51">
        <v>0</v>
      </c>
      <c r="U51" s="114">
        <f t="shared" si="2"/>
        <v>300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300</v>
      </c>
      <c r="E52">
        <f>BAWANA!AQ52</f>
        <v>0</v>
      </c>
      <c r="F52">
        <f t="shared" si="4"/>
        <v>792</v>
      </c>
      <c r="G52">
        <f t="shared" si="5"/>
        <v>300</v>
      </c>
      <c r="H52" s="112"/>
      <c r="I52">
        <f>BRPL_EOD!AM52+BRPL_EOD!AN52</f>
        <v>300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300</v>
      </c>
      <c r="O52" s="112">
        <f t="shared" si="1"/>
        <v>0</v>
      </c>
      <c r="P52">
        <v>300</v>
      </c>
      <c r="Q52">
        <v>0</v>
      </c>
      <c r="R52">
        <v>0</v>
      </c>
      <c r="S52">
        <v>0</v>
      </c>
      <c r="T52">
        <v>0</v>
      </c>
      <c r="U52" s="114">
        <f t="shared" si="2"/>
        <v>300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205</v>
      </c>
      <c r="E53">
        <f>BAWANA!AQ53</f>
        <v>0</v>
      </c>
      <c r="F53">
        <f t="shared" si="4"/>
        <v>792</v>
      </c>
      <c r="G53">
        <f t="shared" si="5"/>
        <v>205</v>
      </c>
      <c r="H53" s="112"/>
      <c r="I53">
        <f>BRPL_EOD!AM53+BRPL_EOD!AN53</f>
        <v>205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205</v>
      </c>
      <c r="O53" s="112">
        <f t="shared" si="1"/>
        <v>0</v>
      </c>
      <c r="P53">
        <v>205</v>
      </c>
      <c r="Q53">
        <v>0</v>
      </c>
      <c r="R53">
        <v>0</v>
      </c>
      <c r="S53">
        <v>0</v>
      </c>
      <c r="T53">
        <v>0</v>
      </c>
      <c r="U53" s="114">
        <f t="shared" si="2"/>
        <v>205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185</v>
      </c>
      <c r="E54">
        <f>BAWANA!AQ54</f>
        <v>0</v>
      </c>
      <c r="F54">
        <f t="shared" si="4"/>
        <v>792</v>
      </c>
      <c r="G54">
        <f t="shared" si="5"/>
        <v>185</v>
      </c>
      <c r="H54" s="112"/>
      <c r="I54">
        <f>BRPL_EOD!AM54+BRPL_EOD!AN54</f>
        <v>185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185</v>
      </c>
      <c r="O54" s="112">
        <f t="shared" si="1"/>
        <v>0</v>
      </c>
      <c r="P54">
        <v>185</v>
      </c>
      <c r="Q54">
        <v>0</v>
      </c>
      <c r="R54">
        <v>0</v>
      </c>
      <c r="S54">
        <v>0</v>
      </c>
      <c r="T54">
        <v>0</v>
      </c>
      <c r="U54" s="114">
        <f t="shared" si="2"/>
        <v>185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146.30000000000001</v>
      </c>
      <c r="E55">
        <f>BAWANA!AQ55</f>
        <v>0</v>
      </c>
      <c r="F55">
        <f t="shared" si="4"/>
        <v>792</v>
      </c>
      <c r="G55">
        <f t="shared" si="5"/>
        <v>146.30000000000001</v>
      </c>
      <c r="H55" s="112"/>
      <c r="I55">
        <f>BRPL_EOD!AM55+BRPL_EOD!AN55</f>
        <v>135</v>
      </c>
      <c r="J55">
        <f>BYPL_EOD!AM55+BYPL_EOD!AN55</f>
        <v>4.16</v>
      </c>
      <c r="K55">
        <f>MES_EOD!AM55+MES_EOD!AN55</f>
        <v>0.42</v>
      </c>
      <c r="L55">
        <f>NDMC_EOD!AM55+NDMC_EOD!AN55</f>
        <v>1.69</v>
      </c>
      <c r="M55">
        <f>TPDDL_EOD!AM55+TPDDL_EOD!AN55</f>
        <v>5.03</v>
      </c>
      <c r="N55">
        <f t="shared" si="0"/>
        <v>146.29999999999998</v>
      </c>
      <c r="O55" s="112">
        <f t="shared" si="1"/>
        <v>0</v>
      </c>
      <c r="P55">
        <v>135.00000000000003</v>
      </c>
      <c r="Q55">
        <v>4.160000000000001</v>
      </c>
      <c r="R55">
        <v>0.42000000000000004</v>
      </c>
      <c r="S55">
        <v>1.6900000000000002</v>
      </c>
      <c r="T55">
        <v>5.0300000000000011</v>
      </c>
      <c r="U55" s="114">
        <f t="shared" si="2"/>
        <v>146.30000000000001</v>
      </c>
      <c r="V55" s="112">
        <f t="shared" si="3"/>
        <v>0</v>
      </c>
      <c r="Y55">
        <f>BAWANA!BA55+BAWANA!BB55</f>
        <v>1.85</v>
      </c>
      <c r="Z55">
        <f>BAWANA!BH55+BAWANA!BI55</f>
        <v>1.85</v>
      </c>
      <c r="AA55">
        <f>BAWANA!AB55+BAWANA!AC55</f>
        <v>1.85</v>
      </c>
      <c r="AB55">
        <f>BAWANA!AI55+BAWANA!AJ55</f>
        <v>1.85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146.30000000000001</v>
      </c>
      <c r="E56">
        <f>BAWANA!AQ56</f>
        <v>0</v>
      </c>
      <c r="F56">
        <f t="shared" si="4"/>
        <v>792</v>
      </c>
      <c r="G56">
        <f t="shared" si="5"/>
        <v>146.30000000000001</v>
      </c>
      <c r="H56" s="112"/>
      <c r="I56">
        <f>BRPL_EOD!AM56+BRPL_EOD!AN56</f>
        <v>135</v>
      </c>
      <c r="J56">
        <f>BYPL_EOD!AM56+BYPL_EOD!AN56</f>
        <v>4.16</v>
      </c>
      <c r="K56">
        <f>MES_EOD!AM56+MES_EOD!AN56</f>
        <v>0.42</v>
      </c>
      <c r="L56">
        <f>NDMC_EOD!AM56+NDMC_EOD!AN56</f>
        <v>1.69</v>
      </c>
      <c r="M56">
        <f>TPDDL_EOD!AM56+TPDDL_EOD!AN56</f>
        <v>5.03</v>
      </c>
      <c r="N56">
        <f t="shared" si="0"/>
        <v>146.29999999999998</v>
      </c>
      <c r="O56" s="112">
        <f t="shared" si="1"/>
        <v>0</v>
      </c>
      <c r="P56">
        <v>135.00000000000003</v>
      </c>
      <c r="Q56">
        <v>4.160000000000001</v>
      </c>
      <c r="R56">
        <v>0.42000000000000004</v>
      </c>
      <c r="S56">
        <v>1.6900000000000002</v>
      </c>
      <c r="T56">
        <v>5.0300000000000011</v>
      </c>
      <c r="U56" s="114">
        <f t="shared" si="2"/>
        <v>146.30000000000001</v>
      </c>
      <c r="V56" s="112">
        <f t="shared" si="3"/>
        <v>0</v>
      </c>
      <c r="Y56">
        <f>BAWANA!BA56+BAWANA!BB56</f>
        <v>1.85</v>
      </c>
      <c r="Z56">
        <f>BAWANA!BH56+BAWANA!BI56</f>
        <v>1.85</v>
      </c>
      <c r="AA56">
        <f>BAWANA!AB56+BAWANA!AC56</f>
        <v>1.85</v>
      </c>
      <c r="AB56">
        <f>BAWANA!AI56+BAWANA!AJ56</f>
        <v>1.85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155</v>
      </c>
      <c r="E57">
        <f>BAWANA!AQ57</f>
        <v>0</v>
      </c>
      <c r="F57">
        <f t="shared" si="4"/>
        <v>792</v>
      </c>
      <c r="G57">
        <f t="shared" si="5"/>
        <v>155</v>
      </c>
      <c r="H57" s="112"/>
      <c r="I57">
        <f>BRPL_EOD!AM57+BRPL_EOD!AN57</f>
        <v>155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155</v>
      </c>
      <c r="O57" s="112">
        <f t="shared" si="1"/>
        <v>0</v>
      </c>
      <c r="P57">
        <v>155</v>
      </c>
      <c r="Q57">
        <v>0</v>
      </c>
      <c r="R57">
        <v>0</v>
      </c>
      <c r="S57">
        <v>0</v>
      </c>
      <c r="T57">
        <v>0</v>
      </c>
      <c r="U57" s="114">
        <f t="shared" si="2"/>
        <v>155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155</v>
      </c>
      <c r="E58">
        <f>BAWANA!AQ58</f>
        <v>0</v>
      </c>
      <c r="F58">
        <f t="shared" si="4"/>
        <v>792</v>
      </c>
      <c r="G58">
        <f t="shared" si="5"/>
        <v>155</v>
      </c>
      <c r="H58" s="112"/>
      <c r="I58">
        <f>BRPL_EOD!AM58+BRPL_EOD!AN58</f>
        <v>155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155</v>
      </c>
      <c r="O58" s="112">
        <f t="shared" si="1"/>
        <v>0</v>
      </c>
      <c r="P58">
        <v>155</v>
      </c>
      <c r="Q58">
        <v>0</v>
      </c>
      <c r="R58">
        <v>0</v>
      </c>
      <c r="S58">
        <v>0</v>
      </c>
      <c r="T58">
        <v>0</v>
      </c>
      <c r="U58" s="114">
        <f t="shared" si="2"/>
        <v>155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155</v>
      </c>
      <c r="E59">
        <f>BAWANA!AQ59</f>
        <v>0</v>
      </c>
      <c r="F59">
        <f t="shared" si="4"/>
        <v>792</v>
      </c>
      <c r="G59">
        <f t="shared" si="5"/>
        <v>155</v>
      </c>
      <c r="H59" s="112"/>
      <c r="I59">
        <f>BRPL_EOD!AM59+BRPL_EOD!AN59</f>
        <v>155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155</v>
      </c>
      <c r="O59" s="112">
        <f t="shared" si="1"/>
        <v>0</v>
      </c>
      <c r="P59">
        <v>155</v>
      </c>
      <c r="Q59">
        <v>0</v>
      </c>
      <c r="R59">
        <v>0</v>
      </c>
      <c r="S59">
        <v>0</v>
      </c>
      <c r="T59">
        <v>0</v>
      </c>
      <c r="U59" s="114">
        <f t="shared" si="2"/>
        <v>155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155</v>
      </c>
      <c r="E60">
        <f>BAWANA!AQ60</f>
        <v>0</v>
      </c>
      <c r="F60">
        <f t="shared" si="4"/>
        <v>792</v>
      </c>
      <c r="G60">
        <f t="shared" si="5"/>
        <v>155</v>
      </c>
      <c r="H60" s="112"/>
      <c r="I60">
        <f>BRPL_EOD!AM60+BRPL_EOD!AN60</f>
        <v>155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155</v>
      </c>
      <c r="O60" s="112">
        <f t="shared" si="1"/>
        <v>0</v>
      </c>
      <c r="P60">
        <v>155</v>
      </c>
      <c r="Q60">
        <v>0</v>
      </c>
      <c r="R60">
        <v>0</v>
      </c>
      <c r="S60">
        <v>0</v>
      </c>
      <c r="T60">
        <v>0</v>
      </c>
      <c r="U60" s="114">
        <f t="shared" si="2"/>
        <v>155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155</v>
      </c>
      <c r="E61">
        <f>BAWANA!AQ61</f>
        <v>0</v>
      </c>
      <c r="F61">
        <f t="shared" si="4"/>
        <v>792</v>
      </c>
      <c r="G61">
        <f t="shared" si="5"/>
        <v>155</v>
      </c>
      <c r="H61" s="112"/>
      <c r="I61">
        <f>BRPL_EOD!AM61+BRPL_EOD!AN61</f>
        <v>155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155</v>
      </c>
      <c r="O61" s="112">
        <f t="shared" si="1"/>
        <v>0</v>
      </c>
      <c r="P61">
        <v>155</v>
      </c>
      <c r="Q61">
        <v>0</v>
      </c>
      <c r="R61">
        <v>0</v>
      </c>
      <c r="S61">
        <v>0</v>
      </c>
      <c r="T61">
        <v>0</v>
      </c>
      <c r="U61" s="114">
        <f t="shared" si="2"/>
        <v>155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155</v>
      </c>
      <c r="E62">
        <f>BAWANA!AQ62</f>
        <v>0</v>
      </c>
      <c r="F62">
        <f t="shared" si="4"/>
        <v>792</v>
      </c>
      <c r="G62">
        <f t="shared" si="5"/>
        <v>155</v>
      </c>
      <c r="H62" s="112"/>
      <c r="I62">
        <f>BRPL_EOD!AM62+BRPL_EOD!AN62</f>
        <v>155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155</v>
      </c>
      <c r="O62" s="112">
        <f t="shared" si="1"/>
        <v>0</v>
      </c>
      <c r="P62">
        <v>155</v>
      </c>
      <c r="Q62">
        <v>0</v>
      </c>
      <c r="R62">
        <v>0</v>
      </c>
      <c r="S62">
        <v>0</v>
      </c>
      <c r="T62">
        <v>0</v>
      </c>
      <c r="U62" s="114">
        <f t="shared" si="2"/>
        <v>155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155</v>
      </c>
      <c r="E63">
        <f>BAWANA!AQ63</f>
        <v>0</v>
      </c>
      <c r="F63">
        <f t="shared" si="4"/>
        <v>792</v>
      </c>
      <c r="G63">
        <f t="shared" si="5"/>
        <v>155</v>
      </c>
      <c r="H63" s="112"/>
      <c r="I63">
        <f>BRPL_EOD!AM63+BRPL_EOD!AN63</f>
        <v>155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155</v>
      </c>
      <c r="O63" s="112">
        <f t="shared" si="1"/>
        <v>0</v>
      </c>
      <c r="P63">
        <v>155</v>
      </c>
      <c r="Q63">
        <v>0</v>
      </c>
      <c r="R63">
        <v>0</v>
      </c>
      <c r="S63">
        <v>0</v>
      </c>
      <c r="T63">
        <v>0</v>
      </c>
      <c r="U63" s="114">
        <f t="shared" si="2"/>
        <v>155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155</v>
      </c>
      <c r="E64">
        <f>BAWANA!AQ64</f>
        <v>0</v>
      </c>
      <c r="F64">
        <f t="shared" si="4"/>
        <v>792</v>
      </c>
      <c r="G64">
        <f t="shared" si="5"/>
        <v>155</v>
      </c>
      <c r="H64" s="112"/>
      <c r="I64">
        <f>BRPL_EOD!AM64+BRPL_EOD!AN64</f>
        <v>155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155</v>
      </c>
      <c r="O64" s="112">
        <f t="shared" si="1"/>
        <v>0</v>
      </c>
      <c r="P64">
        <v>155</v>
      </c>
      <c r="Q64">
        <v>0</v>
      </c>
      <c r="R64">
        <v>0</v>
      </c>
      <c r="S64">
        <v>0</v>
      </c>
      <c r="T64">
        <v>0</v>
      </c>
      <c r="U64" s="114">
        <f t="shared" si="2"/>
        <v>155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155</v>
      </c>
      <c r="E65">
        <f>BAWANA!AQ65</f>
        <v>0</v>
      </c>
      <c r="F65">
        <f t="shared" si="4"/>
        <v>792</v>
      </c>
      <c r="G65">
        <f t="shared" si="5"/>
        <v>155</v>
      </c>
      <c r="H65" s="112"/>
      <c r="I65">
        <f>BRPL_EOD!AM65+BRPL_EOD!AN65</f>
        <v>155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155</v>
      </c>
      <c r="O65" s="112">
        <f t="shared" si="1"/>
        <v>0</v>
      </c>
      <c r="P65">
        <v>155</v>
      </c>
      <c r="Q65">
        <v>0</v>
      </c>
      <c r="R65">
        <v>0</v>
      </c>
      <c r="S65">
        <v>0</v>
      </c>
      <c r="T65">
        <v>0</v>
      </c>
      <c r="U65" s="114">
        <f t="shared" si="2"/>
        <v>155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155</v>
      </c>
      <c r="E66">
        <f>BAWANA!AQ66</f>
        <v>0</v>
      </c>
      <c r="F66">
        <f t="shared" si="4"/>
        <v>792</v>
      </c>
      <c r="G66">
        <f t="shared" si="5"/>
        <v>155</v>
      </c>
      <c r="H66" s="112"/>
      <c r="I66">
        <f>BRPL_EOD!AM66+BRPL_EOD!AN66</f>
        <v>155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155</v>
      </c>
      <c r="O66" s="112">
        <f t="shared" si="1"/>
        <v>0</v>
      </c>
      <c r="P66">
        <v>155</v>
      </c>
      <c r="Q66">
        <v>0</v>
      </c>
      <c r="R66">
        <v>0</v>
      </c>
      <c r="S66">
        <v>0</v>
      </c>
      <c r="T66">
        <v>0</v>
      </c>
      <c r="U66" s="114">
        <f t="shared" si="2"/>
        <v>155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155</v>
      </c>
      <c r="E67">
        <f>BAWANA!AQ67</f>
        <v>0</v>
      </c>
      <c r="F67">
        <f t="shared" si="4"/>
        <v>792</v>
      </c>
      <c r="G67">
        <f t="shared" si="5"/>
        <v>155</v>
      </c>
      <c r="H67" s="112"/>
      <c r="I67">
        <f>BRPL_EOD!AM67+BRPL_EOD!AN67</f>
        <v>155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155</v>
      </c>
      <c r="O67" s="112">
        <f t="shared" ref="O67:O98" si="8">G67-N67</f>
        <v>0</v>
      </c>
      <c r="P67">
        <v>155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235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235</v>
      </c>
      <c r="H68" s="112"/>
      <c r="I68">
        <f>BRPL_EOD!AM68+BRPL_EOD!AN68</f>
        <v>235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235</v>
      </c>
      <c r="O68" s="112">
        <f t="shared" si="8"/>
        <v>0</v>
      </c>
      <c r="P68">
        <v>235</v>
      </c>
      <c r="Q68">
        <v>0</v>
      </c>
      <c r="R68">
        <v>0</v>
      </c>
      <c r="S68">
        <v>0</v>
      </c>
      <c r="T68">
        <v>0</v>
      </c>
      <c r="U68" s="114">
        <f t="shared" si="9"/>
        <v>235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235</v>
      </c>
      <c r="E69">
        <f>BAWANA!AQ69</f>
        <v>0</v>
      </c>
      <c r="F69">
        <f t="shared" si="11"/>
        <v>792</v>
      </c>
      <c r="G69">
        <f t="shared" si="12"/>
        <v>235</v>
      </c>
      <c r="H69" s="112"/>
      <c r="I69">
        <f>BRPL_EOD!AM69+BRPL_EOD!AN69</f>
        <v>235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235</v>
      </c>
      <c r="O69" s="112">
        <f t="shared" si="8"/>
        <v>0</v>
      </c>
      <c r="P69">
        <v>235</v>
      </c>
      <c r="Q69">
        <v>0</v>
      </c>
      <c r="R69">
        <v>0</v>
      </c>
      <c r="S69">
        <v>0</v>
      </c>
      <c r="T69">
        <v>0</v>
      </c>
      <c r="U69" s="114">
        <f t="shared" si="9"/>
        <v>235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195</v>
      </c>
      <c r="E70">
        <f>BAWANA!AQ70</f>
        <v>0</v>
      </c>
      <c r="F70">
        <f t="shared" si="11"/>
        <v>792</v>
      </c>
      <c r="G70">
        <f t="shared" si="12"/>
        <v>195</v>
      </c>
      <c r="H70" s="112"/>
      <c r="I70">
        <f>BRPL_EOD!AM70+BRPL_EOD!AN70</f>
        <v>195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195</v>
      </c>
      <c r="O70" s="112">
        <f t="shared" si="8"/>
        <v>0</v>
      </c>
      <c r="P70">
        <v>195</v>
      </c>
      <c r="Q70">
        <v>0</v>
      </c>
      <c r="R70">
        <v>0</v>
      </c>
      <c r="S70">
        <v>0</v>
      </c>
      <c r="T70">
        <v>0</v>
      </c>
      <c r="U70" s="114">
        <f t="shared" si="9"/>
        <v>195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155</v>
      </c>
      <c r="E71">
        <f>BAWANA!AQ71</f>
        <v>0</v>
      </c>
      <c r="F71">
        <f t="shared" si="11"/>
        <v>792</v>
      </c>
      <c r="G71">
        <f t="shared" si="12"/>
        <v>155</v>
      </c>
      <c r="H71" s="112"/>
      <c r="I71">
        <f>BRPL_EOD!AM71+BRPL_EOD!AN71</f>
        <v>155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155</v>
      </c>
      <c r="O71" s="112">
        <f t="shared" si="8"/>
        <v>0</v>
      </c>
      <c r="P71">
        <v>155</v>
      </c>
      <c r="Q71">
        <v>0</v>
      </c>
      <c r="R71">
        <v>0</v>
      </c>
      <c r="S71">
        <v>0</v>
      </c>
      <c r="T71">
        <v>0</v>
      </c>
      <c r="U71" s="114">
        <f t="shared" si="9"/>
        <v>155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155</v>
      </c>
      <c r="E72">
        <f>BAWANA!AQ72</f>
        <v>0</v>
      </c>
      <c r="F72">
        <f t="shared" si="11"/>
        <v>792</v>
      </c>
      <c r="G72">
        <f t="shared" si="12"/>
        <v>155</v>
      </c>
      <c r="H72" s="112"/>
      <c r="I72">
        <f>BRPL_EOD!AM72+BRPL_EOD!AN72</f>
        <v>155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155</v>
      </c>
      <c r="O72" s="112">
        <f t="shared" si="8"/>
        <v>0</v>
      </c>
      <c r="P72">
        <v>155</v>
      </c>
      <c r="Q72">
        <v>0</v>
      </c>
      <c r="R72">
        <v>0</v>
      </c>
      <c r="S72">
        <v>0</v>
      </c>
      <c r="T72">
        <v>0</v>
      </c>
      <c r="U72" s="114">
        <f t="shared" si="9"/>
        <v>155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155</v>
      </c>
      <c r="E73">
        <f>BAWANA!AQ73</f>
        <v>0</v>
      </c>
      <c r="F73">
        <f t="shared" si="11"/>
        <v>792</v>
      </c>
      <c r="G73">
        <f t="shared" si="12"/>
        <v>155</v>
      </c>
      <c r="H73" s="112"/>
      <c r="I73">
        <f>BRPL_EOD!AM73+BRPL_EOD!AN73</f>
        <v>155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155</v>
      </c>
      <c r="O73" s="112">
        <f t="shared" si="8"/>
        <v>0</v>
      </c>
      <c r="P73">
        <v>155</v>
      </c>
      <c r="Q73">
        <v>0</v>
      </c>
      <c r="R73">
        <v>0</v>
      </c>
      <c r="S73">
        <v>0</v>
      </c>
      <c r="T73">
        <v>0</v>
      </c>
      <c r="U73" s="114">
        <f t="shared" si="9"/>
        <v>155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155</v>
      </c>
      <c r="E74">
        <f>BAWANA!AQ74</f>
        <v>0</v>
      </c>
      <c r="F74">
        <f t="shared" si="11"/>
        <v>792</v>
      </c>
      <c r="G74">
        <f t="shared" si="12"/>
        <v>155</v>
      </c>
      <c r="H74" s="112"/>
      <c r="I74">
        <f>BRPL_EOD!AM74+BRPL_EOD!AN74</f>
        <v>155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155</v>
      </c>
      <c r="O74" s="112">
        <f t="shared" si="8"/>
        <v>0</v>
      </c>
      <c r="P74">
        <v>155</v>
      </c>
      <c r="Q74">
        <v>0</v>
      </c>
      <c r="R74">
        <v>0</v>
      </c>
      <c r="S74">
        <v>0</v>
      </c>
      <c r="T74">
        <v>0</v>
      </c>
      <c r="U74" s="114">
        <f t="shared" si="9"/>
        <v>155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155</v>
      </c>
      <c r="E75">
        <f>BAWANA!AQ75</f>
        <v>0</v>
      </c>
      <c r="F75">
        <f t="shared" si="11"/>
        <v>808</v>
      </c>
      <c r="G75">
        <f t="shared" si="12"/>
        <v>155</v>
      </c>
      <c r="H75" s="112"/>
      <c r="I75">
        <f>BRPL_EOD!AM75+BRPL_EOD!AN75</f>
        <v>155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155</v>
      </c>
      <c r="O75" s="112">
        <f t="shared" si="8"/>
        <v>0</v>
      </c>
      <c r="P75">
        <v>155</v>
      </c>
      <c r="Q75">
        <v>0</v>
      </c>
      <c r="R75">
        <v>0</v>
      </c>
      <c r="S75">
        <v>0</v>
      </c>
      <c r="T75">
        <v>0</v>
      </c>
      <c r="U75" s="114">
        <f t="shared" si="9"/>
        <v>155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155</v>
      </c>
      <c r="E76">
        <f>BAWANA!AQ76</f>
        <v>0</v>
      </c>
      <c r="F76">
        <f t="shared" si="11"/>
        <v>808</v>
      </c>
      <c r="G76">
        <f t="shared" si="12"/>
        <v>155</v>
      </c>
      <c r="H76" s="112"/>
      <c r="I76">
        <f>BRPL_EOD!AM76+BRPL_EOD!AN76</f>
        <v>155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155</v>
      </c>
      <c r="O76" s="112">
        <f t="shared" si="8"/>
        <v>0</v>
      </c>
      <c r="P76">
        <v>155</v>
      </c>
      <c r="Q76">
        <v>0</v>
      </c>
      <c r="R76">
        <v>0</v>
      </c>
      <c r="S76">
        <v>0</v>
      </c>
      <c r="T76">
        <v>0</v>
      </c>
      <c r="U76" s="114">
        <f t="shared" si="9"/>
        <v>155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155</v>
      </c>
      <c r="E77">
        <f>BAWANA!AQ77</f>
        <v>0</v>
      </c>
      <c r="F77">
        <f t="shared" si="11"/>
        <v>808</v>
      </c>
      <c r="G77">
        <f t="shared" si="12"/>
        <v>155</v>
      </c>
      <c r="H77" s="112"/>
      <c r="I77">
        <f>BRPL_EOD!AM77+BRPL_EOD!AN77</f>
        <v>155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155</v>
      </c>
      <c r="O77" s="112">
        <f t="shared" si="8"/>
        <v>0</v>
      </c>
      <c r="P77">
        <v>155</v>
      </c>
      <c r="Q77">
        <v>0</v>
      </c>
      <c r="R77">
        <v>0</v>
      </c>
      <c r="S77">
        <v>0</v>
      </c>
      <c r="T77">
        <v>0</v>
      </c>
      <c r="U77" s="114">
        <f t="shared" si="9"/>
        <v>155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155</v>
      </c>
      <c r="E78">
        <f>BAWANA!AQ78</f>
        <v>0</v>
      </c>
      <c r="F78">
        <f t="shared" si="11"/>
        <v>808</v>
      </c>
      <c r="G78">
        <f t="shared" si="12"/>
        <v>155</v>
      </c>
      <c r="H78" s="112"/>
      <c r="I78">
        <f>BRPL_EOD!AM78+BRPL_EOD!AN78</f>
        <v>155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155</v>
      </c>
      <c r="O78" s="112">
        <f t="shared" si="8"/>
        <v>0</v>
      </c>
      <c r="P78">
        <v>155</v>
      </c>
      <c r="Q78">
        <v>0</v>
      </c>
      <c r="R78">
        <v>0</v>
      </c>
      <c r="S78">
        <v>0</v>
      </c>
      <c r="T78">
        <v>0</v>
      </c>
      <c r="U78" s="114">
        <f t="shared" si="9"/>
        <v>155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155</v>
      </c>
      <c r="E79">
        <f>BAWANA!AQ79</f>
        <v>0</v>
      </c>
      <c r="F79">
        <f t="shared" si="11"/>
        <v>808</v>
      </c>
      <c r="G79">
        <f t="shared" si="12"/>
        <v>155</v>
      </c>
      <c r="H79" s="112"/>
      <c r="I79">
        <f>BRPL_EOD!AM79+BRPL_EOD!AN79</f>
        <v>155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155</v>
      </c>
      <c r="O79" s="112">
        <f t="shared" si="8"/>
        <v>0</v>
      </c>
      <c r="P79">
        <v>155</v>
      </c>
      <c r="Q79">
        <v>0</v>
      </c>
      <c r="R79">
        <v>0</v>
      </c>
      <c r="S79">
        <v>0</v>
      </c>
      <c r="T79">
        <v>0</v>
      </c>
      <c r="U79" s="114">
        <f t="shared" si="9"/>
        <v>155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155</v>
      </c>
      <c r="E80">
        <f>BAWANA!AQ80</f>
        <v>0</v>
      </c>
      <c r="F80">
        <f t="shared" si="11"/>
        <v>808</v>
      </c>
      <c r="G80">
        <f t="shared" si="12"/>
        <v>155</v>
      </c>
      <c r="H80" s="112"/>
      <c r="I80">
        <f>BRPL_EOD!AM80+BRPL_EOD!AN80</f>
        <v>155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155</v>
      </c>
      <c r="O80" s="112">
        <f t="shared" si="8"/>
        <v>0</v>
      </c>
      <c r="P80">
        <v>155</v>
      </c>
      <c r="Q80">
        <v>0</v>
      </c>
      <c r="R80">
        <v>0</v>
      </c>
      <c r="S80">
        <v>0</v>
      </c>
      <c r="T80">
        <v>0</v>
      </c>
      <c r="U80" s="114">
        <f t="shared" si="9"/>
        <v>155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155</v>
      </c>
      <c r="E81">
        <f>BAWANA!AQ81</f>
        <v>0</v>
      </c>
      <c r="F81">
        <f t="shared" si="11"/>
        <v>808</v>
      </c>
      <c r="G81">
        <f t="shared" si="12"/>
        <v>155</v>
      </c>
      <c r="H81" s="112"/>
      <c r="I81">
        <f>BRPL_EOD!AM81+BRPL_EOD!AN81</f>
        <v>155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155</v>
      </c>
      <c r="O81" s="112">
        <f t="shared" si="8"/>
        <v>0</v>
      </c>
      <c r="P81">
        <v>155</v>
      </c>
      <c r="Q81">
        <v>0</v>
      </c>
      <c r="R81">
        <v>0</v>
      </c>
      <c r="S81">
        <v>0</v>
      </c>
      <c r="T81">
        <v>0</v>
      </c>
      <c r="U81" s="114">
        <f t="shared" si="9"/>
        <v>155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155</v>
      </c>
      <c r="E82">
        <f>BAWANA!AQ82</f>
        <v>0</v>
      </c>
      <c r="F82">
        <f t="shared" si="11"/>
        <v>808</v>
      </c>
      <c r="G82">
        <f t="shared" si="12"/>
        <v>155</v>
      </c>
      <c r="H82" s="112"/>
      <c r="I82">
        <f>BRPL_EOD!AM82+BRPL_EOD!AN82</f>
        <v>155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155</v>
      </c>
      <c r="O82" s="112">
        <f t="shared" si="8"/>
        <v>0</v>
      </c>
      <c r="P82">
        <v>155</v>
      </c>
      <c r="Q82">
        <v>0</v>
      </c>
      <c r="R82">
        <v>0</v>
      </c>
      <c r="S82">
        <v>0</v>
      </c>
      <c r="T82">
        <v>0</v>
      </c>
      <c r="U82" s="114">
        <f t="shared" si="9"/>
        <v>155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0.17249999999999999</v>
      </c>
      <c r="D99" s="114">
        <f t="shared" si="14"/>
        <v>4.1843999999999992</v>
      </c>
      <c r="E99" s="114">
        <f t="shared" si="14"/>
        <v>0</v>
      </c>
      <c r="F99" s="114">
        <f t="shared" si="14"/>
        <v>19.434000000000001</v>
      </c>
      <c r="G99" s="114">
        <f t="shared" si="14"/>
        <v>4.1843999999999992</v>
      </c>
      <c r="H99" s="114"/>
      <c r="I99" s="114">
        <f t="shared" si="14"/>
        <v>4.1387499999999999</v>
      </c>
      <c r="J99" s="114">
        <f t="shared" si="14"/>
        <v>2.0800000000000003E-3</v>
      </c>
      <c r="K99" s="114">
        <f t="shared" si="14"/>
        <v>2.0999999999999998E-4</v>
      </c>
      <c r="L99" s="114">
        <f t="shared" si="14"/>
        <v>4.0844999999999999E-2</v>
      </c>
      <c r="M99" s="114">
        <f t="shared" si="14"/>
        <v>2.5150000000000003E-3</v>
      </c>
      <c r="N99" s="114">
        <f t="shared" si="14"/>
        <v>4.1843999999999992</v>
      </c>
      <c r="O99" s="114">
        <f t="shared" si="14"/>
        <v>0</v>
      </c>
      <c r="P99" s="114">
        <f t="shared" si="14"/>
        <v>4.1387499999999999</v>
      </c>
      <c r="Q99" s="114">
        <f t="shared" si="14"/>
        <v>2.0800000000000007E-3</v>
      </c>
      <c r="R99" s="114">
        <f t="shared" si="14"/>
        <v>2.1000000000000001E-4</v>
      </c>
      <c r="S99" s="114">
        <f t="shared" si="14"/>
        <v>4.0844999999999999E-2</v>
      </c>
      <c r="T99" s="114">
        <f t="shared" si="14"/>
        <v>2.5150000000000007E-3</v>
      </c>
      <c r="U99" s="114">
        <f t="shared" si="14"/>
        <v>4.1843999999999992</v>
      </c>
      <c r="V99" s="114">
        <f t="shared" si="10"/>
        <v>0</v>
      </c>
      <c r="Y99" s="114">
        <f t="shared" ref="Y99:AD99" si="15">SUM(Y3:Y98)/4000</f>
        <v>9.2500000000000004E-4</v>
      </c>
      <c r="Z99" s="114">
        <f t="shared" si="15"/>
        <v>9.2500000000000004E-4</v>
      </c>
      <c r="AA99" s="114">
        <f t="shared" si="15"/>
        <v>9.2500000000000004E-4</v>
      </c>
      <c r="AB99" s="114">
        <f t="shared" si="15"/>
        <v>9.2500000000000004E-4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10.6777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0.74607000000000001</v>
      </c>
      <c r="AO3">
        <v>0</v>
      </c>
      <c r="AP3">
        <v>0</v>
      </c>
      <c r="AQ3">
        <v>0</v>
      </c>
      <c r="AR3">
        <v>35.328000000000003</v>
      </c>
      <c r="AS3">
        <v>16.680479999999999</v>
      </c>
      <c r="AT3">
        <v>15.00135</v>
      </c>
      <c r="AU3">
        <v>0</v>
      </c>
      <c r="AV3">
        <v>44.52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2781.3681269999997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10.6777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0.74607000000000001</v>
      </c>
      <c r="AO4">
        <v>0</v>
      </c>
      <c r="AP4">
        <v>0</v>
      </c>
      <c r="AQ4">
        <v>0</v>
      </c>
      <c r="AR4">
        <v>35.328000000000003</v>
      </c>
      <c r="AS4">
        <v>16.680479999999999</v>
      </c>
      <c r="AT4">
        <v>15.00135</v>
      </c>
      <c r="AU4">
        <v>0</v>
      </c>
      <c r="AV4">
        <v>44.52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2775.7905269999997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10.6777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0.74607000000000001</v>
      </c>
      <c r="AO5">
        <v>0</v>
      </c>
      <c r="AP5">
        <v>0</v>
      </c>
      <c r="AQ5">
        <v>0</v>
      </c>
      <c r="AR5">
        <v>2.76</v>
      </c>
      <c r="AS5">
        <v>16.680479999999999</v>
      </c>
      <c r="AT5">
        <v>15.00135</v>
      </c>
      <c r="AU5">
        <v>0</v>
      </c>
      <c r="AV5">
        <v>44.52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2743.2225269999999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10.6777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0.74607000000000001</v>
      </c>
      <c r="AO6">
        <v>0</v>
      </c>
      <c r="AP6">
        <v>0</v>
      </c>
      <c r="AQ6">
        <v>0</v>
      </c>
      <c r="AR6">
        <v>2.76</v>
      </c>
      <c r="AS6">
        <v>16.680479999999999</v>
      </c>
      <c r="AT6">
        <v>15.00135</v>
      </c>
      <c r="AU6">
        <v>0</v>
      </c>
      <c r="AV6">
        <v>44.52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2743.2225269999999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10.6777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0.74607000000000001</v>
      </c>
      <c r="AO7">
        <v>0</v>
      </c>
      <c r="AP7">
        <v>0</v>
      </c>
      <c r="AQ7">
        <v>0</v>
      </c>
      <c r="AR7">
        <v>2.76</v>
      </c>
      <c r="AS7">
        <v>16.680479999999999</v>
      </c>
      <c r="AT7">
        <v>15.00135</v>
      </c>
      <c r="AU7">
        <v>0</v>
      </c>
      <c r="AV7">
        <v>44.52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2743.2225269999999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10.6777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0.74607000000000001</v>
      </c>
      <c r="AO8">
        <v>0</v>
      </c>
      <c r="AP8">
        <v>0</v>
      </c>
      <c r="AQ8">
        <v>0</v>
      </c>
      <c r="AR8">
        <v>2.76</v>
      </c>
      <c r="AS8">
        <v>16.680479999999999</v>
      </c>
      <c r="AT8">
        <v>15.00135</v>
      </c>
      <c r="AU8">
        <v>0</v>
      </c>
      <c r="AV8">
        <v>44.52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2743.2225269999999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10.6777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0.74607000000000001</v>
      </c>
      <c r="AO9">
        <v>0</v>
      </c>
      <c r="AP9">
        <v>0</v>
      </c>
      <c r="AQ9">
        <v>0</v>
      </c>
      <c r="AR9">
        <v>2.76</v>
      </c>
      <c r="AS9">
        <v>16.680479999999999</v>
      </c>
      <c r="AT9">
        <v>15.00135</v>
      </c>
      <c r="AU9">
        <v>0</v>
      </c>
      <c r="AV9">
        <v>44.52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2743.2225269999999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10.6777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0.74607000000000001</v>
      </c>
      <c r="AO10">
        <v>0</v>
      </c>
      <c r="AP10">
        <v>0</v>
      </c>
      <c r="AQ10">
        <v>0</v>
      </c>
      <c r="AR10">
        <v>2.76</v>
      </c>
      <c r="AS10">
        <v>16.680479999999999</v>
      </c>
      <c r="AT10">
        <v>15.00135</v>
      </c>
      <c r="AU10">
        <v>0</v>
      </c>
      <c r="AV10">
        <v>44.52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2743.2225269999999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10.6777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0.74607000000000001</v>
      </c>
      <c r="AO11">
        <v>0</v>
      </c>
      <c r="AP11">
        <v>0</v>
      </c>
      <c r="AQ11">
        <v>0</v>
      </c>
      <c r="AR11">
        <v>2.76</v>
      </c>
      <c r="AS11">
        <v>6.726</v>
      </c>
      <c r="AT11">
        <v>15.00135</v>
      </c>
      <c r="AU11">
        <v>0</v>
      </c>
      <c r="AV11">
        <v>44.52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2733.268047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10.6777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0.74607000000000001</v>
      </c>
      <c r="AO12">
        <v>0</v>
      </c>
      <c r="AP12">
        <v>0</v>
      </c>
      <c r="AQ12">
        <v>0</v>
      </c>
      <c r="AR12">
        <v>2.76</v>
      </c>
      <c r="AS12">
        <v>4.7081999999999997</v>
      </c>
      <c r="AT12">
        <v>15.00135</v>
      </c>
      <c r="AU12">
        <v>0</v>
      </c>
      <c r="AV12">
        <v>44.52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2731.2502469999999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10.6777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2.76</v>
      </c>
      <c r="AS13">
        <v>4.7081999999999997</v>
      </c>
      <c r="AT13">
        <v>15.00135</v>
      </c>
      <c r="AU13">
        <v>0</v>
      </c>
      <c r="AV13">
        <v>44.52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2731.2311169999998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10.6777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2.76</v>
      </c>
      <c r="AS14">
        <v>4.7081999999999997</v>
      </c>
      <c r="AT14">
        <v>15.00135</v>
      </c>
      <c r="AU14">
        <v>0</v>
      </c>
      <c r="AV14">
        <v>44.52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2731.2311169999998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10.6777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0.72694000000000003</v>
      </c>
      <c r="AO15">
        <v>0</v>
      </c>
      <c r="AP15">
        <v>6.7892999999999999</v>
      </c>
      <c r="AQ15">
        <v>0</v>
      </c>
      <c r="AR15">
        <v>2.76</v>
      </c>
      <c r="AS15">
        <v>4.7081999999999997</v>
      </c>
      <c r="AT15">
        <v>15.00135</v>
      </c>
      <c r="AU15">
        <v>0</v>
      </c>
      <c r="AV15">
        <v>44.52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2735.555417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10.6777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0.72694000000000003</v>
      </c>
      <c r="AO16">
        <v>0</v>
      </c>
      <c r="AP16">
        <v>6.7892999999999999</v>
      </c>
      <c r="AQ16">
        <v>0</v>
      </c>
      <c r="AR16">
        <v>2.76</v>
      </c>
      <c r="AS16">
        <v>4.7081999999999997</v>
      </c>
      <c r="AT16">
        <v>15.00135</v>
      </c>
      <c r="AU16">
        <v>0</v>
      </c>
      <c r="AV16">
        <v>44.52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2735.555417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10.6777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0.72694000000000003</v>
      </c>
      <c r="AO17">
        <v>0</v>
      </c>
      <c r="AP17">
        <v>6.7892999999999999</v>
      </c>
      <c r="AQ17">
        <v>0</v>
      </c>
      <c r="AR17">
        <v>2.76</v>
      </c>
      <c r="AS17">
        <v>4.7081999999999997</v>
      </c>
      <c r="AT17">
        <v>15.00135</v>
      </c>
      <c r="AU17">
        <v>0</v>
      </c>
      <c r="AV17">
        <v>44.52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2735.555417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10.6777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0.72694000000000003</v>
      </c>
      <c r="AO18">
        <v>0</v>
      </c>
      <c r="AP18">
        <v>6.7892999999999999</v>
      </c>
      <c r="AQ18">
        <v>0</v>
      </c>
      <c r="AR18">
        <v>2.76</v>
      </c>
      <c r="AS18">
        <v>4.7081999999999997</v>
      </c>
      <c r="AT18">
        <v>15.00135</v>
      </c>
      <c r="AU18">
        <v>0</v>
      </c>
      <c r="AV18">
        <v>44.52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2735.555417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10.6777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6.7892999999999999</v>
      </c>
      <c r="AQ19">
        <v>0</v>
      </c>
      <c r="AR19">
        <v>2.76</v>
      </c>
      <c r="AS19">
        <v>4.7081999999999997</v>
      </c>
      <c r="AT19">
        <v>15.00135</v>
      </c>
      <c r="AU19">
        <v>0</v>
      </c>
      <c r="AV19">
        <v>44.52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2735.555417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10.6777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6.7892999999999999</v>
      </c>
      <c r="AQ20">
        <v>15.561</v>
      </c>
      <c r="AR20">
        <v>2.76</v>
      </c>
      <c r="AS20">
        <v>4.7081999999999997</v>
      </c>
      <c r="AT20">
        <v>15.00135</v>
      </c>
      <c r="AU20">
        <v>0</v>
      </c>
      <c r="AV20">
        <v>44.52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2767.5952690000004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10.6777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15.561</v>
      </c>
      <c r="AR21">
        <v>2.76</v>
      </c>
      <c r="AS21">
        <v>4.7081999999999997</v>
      </c>
      <c r="AT21">
        <v>15.00135</v>
      </c>
      <c r="AU21">
        <v>0</v>
      </c>
      <c r="AV21">
        <v>44.52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2760.8059690000005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10.6777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20.16</v>
      </c>
      <c r="AR22">
        <v>2.76</v>
      </c>
      <c r="AS22">
        <v>4.7081999999999997</v>
      </c>
      <c r="AT22">
        <v>15.00135</v>
      </c>
      <c r="AU22">
        <v>0</v>
      </c>
      <c r="AV22">
        <v>44.52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2765.4049690000002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10.6777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2.2000000000000002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17.045999999999999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0</v>
      </c>
      <c r="AQ23">
        <v>31.122</v>
      </c>
      <c r="AR23">
        <v>2.76</v>
      </c>
      <c r="AS23">
        <v>4.7081999999999997</v>
      </c>
      <c r="AT23">
        <v>15.00135</v>
      </c>
      <c r="AU23">
        <v>0</v>
      </c>
      <c r="AV23">
        <v>44.52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2795.6129689999998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10.6777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2.2000000000000002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34.091999999999999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0</v>
      </c>
      <c r="AQ24">
        <v>31.122</v>
      </c>
      <c r="AR24">
        <v>3.3119999999999998</v>
      </c>
      <c r="AS24">
        <v>4.7081999999999997</v>
      </c>
      <c r="AT24">
        <v>15.00135</v>
      </c>
      <c r="AU24">
        <v>0</v>
      </c>
      <c r="AV24">
        <v>44.52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2826.3810089999997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10.6777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2.2000000000000002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56.82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44.52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2864.6700089999999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10.6777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2.2000000000000002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75.760000000000005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44.52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2915.6338969999997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10.6777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80.684399999999997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0.72694000000000003</v>
      </c>
      <c r="AO27">
        <v>0</v>
      </c>
      <c r="AP27">
        <v>0</v>
      </c>
      <c r="AQ27">
        <v>46.683</v>
      </c>
      <c r="AR27">
        <v>35.328000000000003</v>
      </c>
      <c r="AS27">
        <v>4.7081999999999997</v>
      </c>
      <c r="AT27">
        <v>15.00135</v>
      </c>
      <c r="AU27">
        <v>0</v>
      </c>
      <c r="AV27">
        <v>44.52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2981.820033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10.6777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19.6614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8.2645999999999997</v>
      </c>
      <c r="AN28">
        <v>0.72694000000000003</v>
      </c>
      <c r="AO28">
        <v>0</v>
      </c>
      <c r="AP28">
        <v>0</v>
      </c>
      <c r="AQ28">
        <v>46.683</v>
      </c>
      <c r="AR28">
        <v>35.328000000000003</v>
      </c>
      <c r="AS28">
        <v>4.7081999999999997</v>
      </c>
      <c r="AT28">
        <v>15.00135</v>
      </c>
      <c r="AU28">
        <v>0</v>
      </c>
      <c r="AV28">
        <v>44.52</v>
      </c>
      <c r="AW28">
        <v>71.458799999999997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3137.1962129999997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10.6777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3.3119999999999998</v>
      </c>
      <c r="AS29">
        <v>4.7081999999999997</v>
      </c>
      <c r="AT29">
        <v>15.00135</v>
      </c>
      <c r="AU29">
        <v>0</v>
      </c>
      <c r="AV29">
        <v>44.52</v>
      </c>
      <c r="AW29">
        <v>71.458799999999997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3137.7001209999999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10.6777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0.72694000000000003</v>
      </c>
      <c r="AO30">
        <v>0</v>
      </c>
      <c r="AP30">
        <v>0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44.52</v>
      </c>
      <c r="AW30">
        <v>71.458799999999997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3198.7355329999996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10.6777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0.72694000000000003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44.52</v>
      </c>
      <c r="AW31">
        <v>71.458799999999997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3198.7355329999996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10.6777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0.72694000000000003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44.52</v>
      </c>
      <c r="AW32">
        <v>71.458799999999997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3201.7659329999997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10.6777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6.5208000000000004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0.72694000000000003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44.52</v>
      </c>
      <c r="AW33">
        <v>71.458799999999997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3145.8030569999992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10.6777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75.760000000000005</v>
      </c>
      <c r="AI34">
        <v>16.350411999999999</v>
      </c>
      <c r="AJ34">
        <v>0</v>
      </c>
      <c r="AK34">
        <v>54.440100000000001</v>
      </c>
      <c r="AL34">
        <v>6.9720000000000004</v>
      </c>
      <c r="AM34">
        <v>10.536032000000001</v>
      </c>
      <c r="AN34">
        <v>0.72694000000000003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44.52</v>
      </c>
      <c r="AW34">
        <v>71.458799999999997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3004.6356290000003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10.6777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56.82</v>
      </c>
      <c r="AI35">
        <v>3.819</v>
      </c>
      <c r="AJ35">
        <v>0</v>
      </c>
      <c r="AK35">
        <v>54.440100000000001</v>
      </c>
      <c r="AL35">
        <v>1.3944000000000001</v>
      </c>
      <c r="AM35">
        <v>10.536032000000001</v>
      </c>
      <c r="AN35">
        <v>0.72694000000000003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44.52</v>
      </c>
      <c r="AW35">
        <v>71.458799999999997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2926.4649689999997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10.6777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10.264099999999999</v>
      </c>
      <c r="AN36">
        <v>0.72694000000000003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44.52</v>
      </c>
      <c r="AW36">
        <v>71.458799999999997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2881.8200009999996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10.6777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44.52</v>
      </c>
      <c r="AW37">
        <v>71.458799999999997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2830.1396889999996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10.6777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5.2786799999999996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44.52</v>
      </c>
      <c r="AW38">
        <v>71.458799999999997</v>
      </c>
      <c r="AX38">
        <v>86.036000000000001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2807.065689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10.6777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5.2786799999999996</v>
      </c>
      <c r="AN39">
        <v>0.72694000000000003</v>
      </c>
      <c r="AO39">
        <v>0</v>
      </c>
      <c r="AP39">
        <v>0</v>
      </c>
      <c r="AQ39">
        <v>46.683</v>
      </c>
      <c r="AR39">
        <v>3.8639999999999999</v>
      </c>
      <c r="AS39">
        <v>4.7081999999999997</v>
      </c>
      <c r="AT39">
        <v>15.00135</v>
      </c>
      <c r="AU39">
        <v>0</v>
      </c>
      <c r="AV39">
        <v>44.1</v>
      </c>
      <c r="AW39">
        <v>71.458799999999997</v>
      </c>
      <c r="AX39">
        <v>86.036000000000001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2794.0276490000001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10.6777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5.2786799999999996</v>
      </c>
      <c r="AN40">
        <v>0.72694000000000003</v>
      </c>
      <c r="AO40">
        <v>0</v>
      </c>
      <c r="AP40">
        <v>0</v>
      </c>
      <c r="AQ40">
        <v>31.122</v>
      </c>
      <c r="AR40">
        <v>35.328000000000003</v>
      </c>
      <c r="AS40">
        <v>4.7081999999999997</v>
      </c>
      <c r="AT40">
        <v>15.00135</v>
      </c>
      <c r="AU40">
        <v>0</v>
      </c>
      <c r="AV40">
        <v>44.1</v>
      </c>
      <c r="AW40">
        <v>71.458799999999997</v>
      </c>
      <c r="AX40">
        <v>86.036000000000001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2809.9306489999999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10.6777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5.2786799999999996</v>
      </c>
      <c r="AN41">
        <v>0.72694000000000003</v>
      </c>
      <c r="AO41">
        <v>0</v>
      </c>
      <c r="AP41">
        <v>0</v>
      </c>
      <c r="AQ41">
        <v>31.122</v>
      </c>
      <c r="AR41">
        <v>35.328000000000003</v>
      </c>
      <c r="AS41">
        <v>4.8427199999999999</v>
      </c>
      <c r="AT41">
        <v>15.00135</v>
      </c>
      <c r="AU41">
        <v>0</v>
      </c>
      <c r="AV41">
        <v>44.1</v>
      </c>
      <c r="AW41">
        <v>71.458799999999997</v>
      </c>
      <c r="AX41">
        <v>86.036000000000001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2810.065169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10.6777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5.2786799999999996</v>
      </c>
      <c r="AN42">
        <v>0.72694000000000003</v>
      </c>
      <c r="AO42">
        <v>0</v>
      </c>
      <c r="AP42">
        <v>0</v>
      </c>
      <c r="AQ42">
        <v>31.122</v>
      </c>
      <c r="AR42">
        <v>3.8639999999999999</v>
      </c>
      <c r="AS42">
        <v>4.8427199999999999</v>
      </c>
      <c r="AT42">
        <v>15.00135</v>
      </c>
      <c r="AU42">
        <v>0</v>
      </c>
      <c r="AV42">
        <v>44.1</v>
      </c>
      <c r="AW42">
        <v>71.458799999999997</v>
      </c>
      <c r="AX42">
        <v>86.036000000000001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2778.601169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10.6777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5.2786799999999996</v>
      </c>
      <c r="AN43">
        <v>0.72694000000000003</v>
      </c>
      <c r="AO43">
        <v>0</v>
      </c>
      <c r="AP43">
        <v>0</v>
      </c>
      <c r="AQ43">
        <v>27.594000000000001</v>
      </c>
      <c r="AR43">
        <v>2.76</v>
      </c>
      <c r="AS43">
        <v>4.8427199999999999</v>
      </c>
      <c r="AT43">
        <v>15.00135</v>
      </c>
      <c r="AU43">
        <v>0</v>
      </c>
      <c r="AV43">
        <v>43.575000000000003</v>
      </c>
      <c r="AW43">
        <v>71.458799999999997</v>
      </c>
      <c r="AX43">
        <v>86.036000000000001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2773.4441690000003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10.6777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5.2786799999999996</v>
      </c>
      <c r="AN44">
        <v>0.72694000000000003</v>
      </c>
      <c r="AO44">
        <v>0</v>
      </c>
      <c r="AP44">
        <v>0</v>
      </c>
      <c r="AQ44">
        <v>15.561</v>
      </c>
      <c r="AR44">
        <v>2.76</v>
      </c>
      <c r="AS44">
        <v>4.8427199999999999</v>
      </c>
      <c r="AT44">
        <v>15.00135</v>
      </c>
      <c r="AU44">
        <v>0</v>
      </c>
      <c r="AV44">
        <v>43.575000000000003</v>
      </c>
      <c r="AW44">
        <v>71.458799999999997</v>
      </c>
      <c r="AX44">
        <v>86.036000000000001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2761.4111690000004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10.6777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5.2786799999999996</v>
      </c>
      <c r="AN45">
        <v>0.72694000000000003</v>
      </c>
      <c r="AO45">
        <v>0</v>
      </c>
      <c r="AP45">
        <v>0</v>
      </c>
      <c r="AQ45">
        <v>15.561</v>
      </c>
      <c r="AR45">
        <v>2.76</v>
      </c>
      <c r="AS45">
        <v>4.8427199999999999</v>
      </c>
      <c r="AT45">
        <v>15.00135</v>
      </c>
      <c r="AU45">
        <v>0</v>
      </c>
      <c r="AV45">
        <v>43.575000000000003</v>
      </c>
      <c r="AW45">
        <v>71.458799999999997</v>
      </c>
      <c r="AX45">
        <v>86.036000000000001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2744.9323170000002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10.6777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5.2786799999999996</v>
      </c>
      <c r="AN46">
        <v>0.72694000000000003</v>
      </c>
      <c r="AO46">
        <v>0</v>
      </c>
      <c r="AP46">
        <v>0</v>
      </c>
      <c r="AQ46">
        <v>0</v>
      </c>
      <c r="AR46">
        <v>2.76</v>
      </c>
      <c r="AS46">
        <v>4.8427199999999999</v>
      </c>
      <c r="AT46">
        <v>15.00135</v>
      </c>
      <c r="AU46">
        <v>0</v>
      </c>
      <c r="AV46">
        <v>43.575000000000003</v>
      </c>
      <c r="AW46">
        <v>71.458799999999997</v>
      </c>
      <c r="AX46">
        <v>86.036000000000001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2729.3713170000001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10.6777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5.2786799999999996</v>
      </c>
      <c r="AN47">
        <v>0.72694000000000003</v>
      </c>
      <c r="AO47">
        <v>0</v>
      </c>
      <c r="AP47">
        <v>0</v>
      </c>
      <c r="AQ47">
        <v>0</v>
      </c>
      <c r="AR47">
        <v>2.76</v>
      </c>
      <c r="AS47">
        <v>4.8427199999999999</v>
      </c>
      <c r="AT47">
        <v>15.00135</v>
      </c>
      <c r="AU47">
        <v>0</v>
      </c>
      <c r="AV47">
        <v>43.575000000000003</v>
      </c>
      <c r="AW47">
        <v>71.458799999999997</v>
      </c>
      <c r="AX47">
        <v>86.036000000000001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2729.3713170000001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10.6777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5.2786799999999996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4.8427199999999999</v>
      </c>
      <c r="AT48">
        <v>15.00135</v>
      </c>
      <c r="AU48">
        <v>0</v>
      </c>
      <c r="AV48">
        <v>43.575000000000003</v>
      </c>
      <c r="AW48">
        <v>71.458799999999997</v>
      </c>
      <c r="AX48">
        <v>86.036000000000001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2729.3713170000001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10.6777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5.2786799999999996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5.3807999999999998</v>
      </c>
      <c r="AT49">
        <v>15.00135</v>
      </c>
      <c r="AU49">
        <v>0</v>
      </c>
      <c r="AV49">
        <v>43.575000000000003</v>
      </c>
      <c r="AW49">
        <v>71.458799999999997</v>
      </c>
      <c r="AX49">
        <v>86.036000000000001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2729.9093969999999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10.6777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5.2786799999999996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5.3807999999999998</v>
      </c>
      <c r="AT50">
        <v>15.00135</v>
      </c>
      <c r="AU50">
        <v>0</v>
      </c>
      <c r="AV50">
        <v>43.575000000000003</v>
      </c>
      <c r="AW50">
        <v>71.458799999999997</v>
      </c>
      <c r="AX50">
        <v>86.036000000000001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2729.9093969999999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682.82912699999997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10.6777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5.2786799999999996</v>
      </c>
      <c r="AN51">
        <v>0.72694000000000003</v>
      </c>
      <c r="AO51">
        <v>0</v>
      </c>
      <c r="AP51">
        <v>0</v>
      </c>
      <c r="AQ51">
        <v>0</v>
      </c>
      <c r="AR51">
        <v>2.76</v>
      </c>
      <c r="AS51">
        <v>5.3807999999999998</v>
      </c>
      <c r="AT51">
        <v>15.00135</v>
      </c>
      <c r="AU51">
        <v>0</v>
      </c>
      <c r="AV51">
        <v>43.05</v>
      </c>
      <c r="AW51">
        <v>70.915800000000004</v>
      </c>
      <c r="AX51">
        <v>89.323999999999998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2732.1293970000006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10.6777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5.2786799999999996</v>
      </c>
      <c r="AN52">
        <v>0.72694000000000003</v>
      </c>
      <c r="AO52">
        <v>0</v>
      </c>
      <c r="AP52">
        <v>0</v>
      </c>
      <c r="AQ52">
        <v>0</v>
      </c>
      <c r="AR52">
        <v>3.3119999999999998</v>
      </c>
      <c r="AS52">
        <v>6.726</v>
      </c>
      <c r="AT52">
        <v>15.00135</v>
      </c>
      <c r="AU52">
        <v>0</v>
      </c>
      <c r="AV52">
        <v>43.05</v>
      </c>
      <c r="AW52">
        <v>70.915800000000004</v>
      </c>
      <c r="AX52">
        <v>89.323999999999998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2734.3265970000002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10.6777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5.2786799999999996</v>
      </c>
      <c r="AN53">
        <v>0.72694000000000003</v>
      </c>
      <c r="AO53">
        <v>0</v>
      </c>
      <c r="AP53">
        <v>0</v>
      </c>
      <c r="AQ53">
        <v>0</v>
      </c>
      <c r="AR53">
        <v>3.3119999999999998</v>
      </c>
      <c r="AS53">
        <v>5.3807999999999998</v>
      </c>
      <c r="AT53">
        <v>15.00135</v>
      </c>
      <c r="AU53">
        <v>0</v>
      </c>
      <c r="AV53">
        <v>43.05</v>
      </c>
      <c r="AW53">
        <v>70.915800000000004</v>
      </c>
      <c r="AX53">
        <v>89.323999999999998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2732.981397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10.6777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5.2786799999999996</v>
      </c>
      <c r="AN54">
        <v>0.72694000000000003</v>
      </c>
      <c r="AO54">
        <v>0</v>
      </c>
      <c r="AP54">
        <v>0</v>
      </c>
      <c r="AQ54">
        <v>0</v>
      </c>
      <c r="AR54">
        <v>3.3119999999999998</v>
      </c>
      <c r="AS54">
        <v>5.3807999999999998</v>
      </c>
      <c r="AT54">
        <v>15.00135</v>
      </c>
      <c r="AU54">
        <v>0</v>
      </c>
      <c r="AV54">
        <v>43.05</v>
      </c>
      <c r="AW54">
        <v>70.915800000000004</v>
      </c>
      <c r="AX54">
        <v>89.323999999999998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2732.981397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10.6777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35.328000000000003</v>
      </c>
      <c r="AS55">
        <v>16.680479999999999</v>
      </c>
      <c r="AT55">
        <v>15.00135</v>
      </c>
      <c r="AU55">
        <v>0</v>
      </c>
      <c r="AV55">
        <v>43.05</v>
      </c>
      <c r="AW55">
        <v>70.915800000000004</v>
      </c>
      <c r="AX55">
        <v>89.323999999999998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2769.9075870000006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10.6777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35.328000000000003</v>
      </c>
      <c r="AS56">
        <v>16.680479999999999</v>
      </c>
      <c r="AT56">
        <v>15.00135</v>
      </c>
      <c r="AU56">
        <v>0</v>
      </c>
      <c r="AV56">
        <v>43.05</v>
      </c>
      <c r="AW56">
        <v>70.915800000000004</v>
      </c>
      <c r="AX56">
        <v>89.323999999999998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2769.9075870000006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10.6777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6.7892999999999999</v>
      </c>
      <c r="AQ57">
        <v>0</v>
      </c>
      <c r="AR57">
        <v>3.3119999999999998</v>
      </c>
      <c r="AS57">
        <v>16.680479999999999</v>
      </c>
      <c r="AT57">
        <v>15.00135</v>
      </c>
      <c r="AU57">
        <v>0</v>
      </c>
      <c r="AV57">
        <v>43.05</v>
      </c>
      <c r="AW57">
        <v>70.915800000000004</v>
      </c>
      <c r="AX57">
        <v>89.323999999999998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2744.6808870000004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10.6777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6.7892999999999999</v>
      </c>
      <c r="AQ58">
        <v>0</v>
      </c>
      <c r="AR58">
        <v>3.3119999999999998</v>
      </c>
      <c r="AS58">
        <v>16.680479999999999</v>
      </c>
      <c r="AT58">
        <v>15.00135</v>
      </c>
      <c r="AU58">
        <v>0</v>
      </c>
      <c r="AV58">
        <v>43.05</v>
      </c>
      <c r="AW58">
        <v>70.915800000000004</v>
      </c>
      <c r="AX58">
        <v>89.323999999999998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2744.6808870000004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10.6777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6.7892999999999999</v>
      </c>
      <c r="AQ59">
        <v>0</v>
      </c>
      <c r="AR59">
        <v>3.3119999999999998</v>
      </c>
      <c r="AS59">
        <v>5.1117600000000003</v>
      </c>
      <c r="AT59">
        <v>15.00135</v>
      </c>
      <c r="AU59">
        <v>0</v>
      </c>
      <c r="AV59">
        <v>43.05</v>
      </c>
      <c r="AW59">
        <v>70.915800000000004</v>
      </c>
      <c r="AX59">
        <v>89.323999999999998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2733.1121670000002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10.6777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0.72694000000000003</v>
      </c>
      <c r="AO60">
        <v>0</v>
      </c>
      <c r="AP60">
        <v>6.7892999999999999</v>
      </c>
      <c r="AQ60">
        <v>0</v>
      </c>
      <c r="AR60">
        <v>3.3119999999999998</v>
      </c>
      <c r="AS60">
        <v>5.1117600000000003</v>
      </c>
      <c r="AT60">
        <v>15.00135</v>
      </c>
      <c r="AU60">
        <v>0</v>
      </c>
      <c r="AV60">
        <v>43.05</v>
      </c>
      <c r="AW60">
        <v>70.915800000000004</v>
      </c>
      <c r="AX60">
        <v>89.323999999999998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2738.6897670000003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10.6777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55.776000000000003</v>
      </c>
      <c r="AM61">
        <v>3.1991999999999998</v>
      </c>
      <c r="AN61">
        <v>0.72694000000000003</v>
      </c>
      <c r="AO61">
        <v>0</v>
      </c>
      <c r="AP61">
        <v>0</v>
      </c>
      <c r="AQ61">
        <v>0</v>
      </c>
      <c r="AR61">
        <v>3.3119999999999998</v>
      </c>
      <c r="AS61">
        <v>5.1117600000000003</v>
      </c>
      <c r="AT61">
        <v>15.00135</v>
      </c>
      <c r="AU61">
        <v>0</v>
      </c>
      <c r="AV61">
        <v>43.05</v>
      </c>
      <c r="AW61">
        <v>70.915800000000004</v>
      </c>
      <c r="AX61">
        <v>89.323999999999998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2783.903667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10.6777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55.776000000000003</v>
      </c>
      <c r="AM62">
        <v>3.1991999999999998</v>
      </c>
      <c r="AN62">
        <v>0.72694000000000003</v>
      </c>
      <c r="AO62">
        <v>0</v>
      </c>
      <c r="AP62">
        <v>0</v>
      </c>
      <c r="AQ62">
        <v>0</v>
      </c>
      <c r="AR62">
        <v>3.3119999999999998</v>
      </c>
      <c r="AS62">
        <v>5.1117600000000003</v>
      </c>
      <c r="AT62">
        <v>15.00135</v>
      </c>
      <c r="AU62">
        <v>0</v>
      </c>
      <c r="AV62">
        <v>43.05</v>
      </c>
      <c r="AW62">
        <v>70.915800000000004</v>
      </c>
      <c r="AX62">
        <v>89.323999999999998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2783.903667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10.6777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3.1991999999999998</v>
      </c>
      <c r="AN63">
        <v>0.72694000000000003</v>
      </c>
      <c r="AO63">
        <v>0</v>
      </c>
      <c r="AP63">
        <v>0</v>
      </c>
      <c r="AQ63">
        <v>14.238</v>
      </c>
      <c r="AR63">
        <v>3.3119999999999998</v>
      </c>
      <c r="AS63">
        <v>4.8427199999999999</v>
      </c>
      <c r="AT63">
        <v>15.00135</v>
      </c>
      <c r="AU63">
        <v>0</v>
      </c>
      <c r="AV63">
        <v>44.1</v>
      </c>
      <c r="AW63">
        <v>70.915800000000004</v>
      </c>
      <c r="AX63">
        <v>89.323999999999998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2750.1186270000003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10.6777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3.1991999999999998</v>
      </c>
      <c r="AN64">
        <v>0.72694000000000003</v>
      </c>
      <c r="AO64">
        <v>0</v>
      </c>
      <c r="AP64">
        <v>0</v>
      </c>
      <c r="AQ64">
        <v>15.561</v>
      </c>
      <c r="AR64">
        <v>3.3119999999999998</v>
      </c>
      <c r="AS64">
        <v>4.8427199999999999</v>
      </c>
      <c r="AT64">
        <v>15.00135</v>
      </c>
      <c r="AU64">
        <v>0</v>
      </c>
      <c r="AV64">
        <v>44.1</v>
      </c>
      <c r="AW64">
        <v>70.915800000000004</v>
      </c>
      <c r="AX64">
        <v>89.323999999999998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2745.8640270000005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10.6777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3.1991999999999998</v>
      </c>
      <c r="AN65">
        <v>0.72694000000000003</v>
      </c>
      <c r="AO65">
        <v>0</v>
      </c>
      <c r="AP65">
        <v>0</v>
      </c>
      <c r="AQ65">
        <v>21.294</v>
      </c>
      <c r="AR65">
        <v>3.3119999999999998</v>
      </c>
      <c r="AS65">
        <v>4.8427199999999999</v>
      </c>
      <c r="AT65">
        <v>15.00135</v>
      </c>
      <c r="AU65">
        <v>0</v>
      </c>
      <c r="AV65">
        <v>44.1</v>
      </c>
      <c r="AW65">
        <v>70.915800000000004</v>
      </c>
      <c r="AX65">
        <v>89.323999999999998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2751.5970270000003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10.6777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3.1991999999999998</v>
      </c>
      <c r="AN66">
        <v>0.72694000000000003</v>
      </c>
      <c r="AO66">
        <v>0</v>
      </c>
      <c r="AP66">
        <v>0</v>
      </c>
      <c r="AQ66">
        <v>31.122</v>
      </c>
      <c r="AR66">
        <v>3.3119999999999998</v>
      </c>
      <c r="AS66">
        <v>4.8427199999999999</v>
      </c>
      <c r="AT66">
        <v>15.00135</v>
      </c>
      <c r="AU66">
        <v>0</v>
      </c>
      <c r="AV66">
        <v>44.1</v>
      </c>
      <c r="AW66">
        <v>70.915800000000004</v>
      </c>
      <c r="AX66">
        <v>89.323999999999998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2777.9038790000004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10.6777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33.688499999999998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3.1991999999999998</v>
      </c>
      <c r="AN67">
        <v>0.72694000000000003</v>
      </c>
      <c r="AO67">
        <v>0</v>
      </c>
      <c r="AP67">
        <v>6.7892999999999999</v>
      </c>
      <c r="AQ67">
        <v>31.122</v>
      </c>
      <c r="AR67">
        <v>35.328000000000003</v>
      </c>
      <c r="AS67">
        <v>4.8427199999999999</v>
      </c>
      <c r="AT67">
        <v>15.00135</v>
      </c>
      <c r="AU67">
        <v>0</v>
      </c>
      <c r="AV67">
        <v>43.575000000000003</v>
      </c>
      <c r="AW67">
        <v>70.915800000000004</v>
      </c>
      <c r="AX67">
        <v>89.323999999999998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2815.8841790000006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10.6777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33.688499999999998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3.1991999999999998</v>
      </c>
      <c r="AN68">
        <v>0.72694000000000003</v>
      </c>
      <c r="AO68">
        <v>0</v>
      </c>
      <c r="AP68">
        <v>6.7892999999999999</v>
      </c>
      <c r="AQ68">
        <v>31.122</v>
      </c>
      <c r="AR68">
        <v>35.328000000000003</v>
      </c>
      <c r="AS68">
        <v>4.8427199999999999</v>
      </c>
      <c r="AT68">
        <v>15.00135</v>
      </c>
      <c r="AU68">
        <v>0</v>
      </c>
      <c r="AV68">
        <v>43.575000000000003</v>
      </c>
      <c r="AW68">
        <v>70.915800000000004</v>
      </c>
      <c r="AX68">
        <v>89.323999999999998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2815.8841790000006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10.6777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33.688499999999998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5.2786799999999996</v>
      </c>
      <c r="AN69">
        <v>0.72694000000000003</v>
      </c>
      <c r="AO69">
        <v>0</v>
      </c>
      <c r="AP69">
        <v>0</v>
      </c>
      <c r="AQ69">
        <v>46.683</v>
      </c>
      <c r="AR69">
        <v>4.4160000000000004</v>
      </c>
      <c r="AS69">
        <v>4.8427199999999999</v>
      </c>
      <c r="AT69">
        <v>15.00135</v>
      </c>
      <c r="AU69">
        <v>0</v>
      </c>
      <c r="AV69">
        <v>43.575000000000003</v>
      </c>
      <c r="AW69">
        <v>70.915800000000004</v>
      </c>
      <c r="AX69">
        <v>89.323999999999998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2812.8693590000007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10.6777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33.688499999999998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5.2786799999999996</v>
      </c>
      <c r="AN70">
        <v>0.72694000000000003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15.00135</v>
      </c>
      <c r="AU70">
        <v>0</v>
      </c>
      <c r="AV70">
        <v>43.575000000000003</v>
      </c>
      <c r="AW70">
        <v>70.915800000000004</v>
      </c>
      <c r="AX70">
        <v>89.323999999999998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2839.7018590000007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10.6777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33.688499999999998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32.957704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5.2786799999999996</v>
      </c>
      <c r="AN71">
        <v>0.72694000000000003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15.00135</v>
      </c>
      <c r="AU71">
        <v>0</v>
      </c>
      <c r="AV71">
        <v>43.575000000000003</v>
      </c>
      <c r="AW71">
        <v>70.915800000000004</v>
      </c>
      <c r="AX71">
        <v>89.323999999999998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2881.3709110000004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10.6777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33.688499999999998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9.1360360000000007</v>
      </c>
      <c r="AE72">
        <v>49.436556000000003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5.2786799999999996</v>
      </c>
      <c r="AN72">
        <v>0.72694000000000003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15.00135</v>
      </c>
      <c r="AU72">
        <v>0</v>
      </c>
      <c r="AV72">
        <v>43.575000000000003</v>
      </c>
      <c r="AW72">
        <v>70.915800000000004</v>
      </c>
      <c r="AX72">
        <v>89.323999999999998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2934.6171390000009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33.688499999999998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18.272072000000001</v>
      </c>
      <c r="AE73">
        <v>49.436556000000003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10.536032000000001</v>
      </c>
      <c r="AN73">
        <v>0.72694000000000003</v>
      </c>
      <c r="AO73">
        <v>0</v>
      </c>
      <c r="AP73">
        <v>0</v>
      </c>
      <c r="AQ73">
        <v>46.683</v>
      </c>
      <c r="AR73">
        <v>3.3119999999999998</v>
      </c>
      <c r="AS73">
        <v>4.8427199999999999</v>
      </c>
      <c r="AT73">
        <v>15.00135</v>
      </c>
      <c r="AU73">
        <v>0</v>
      </c>
      <c r="AV73">
        <v>43.575000000000003</v>
      </c>
      <c r="AW73">
        <v>70.915800000000004</v>
      </c>
      <c r="AX73">
        <v>89.323999999999998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2971.3420370000008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33.688499999999998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0.72694000000000003</v>
      </c>
      <c r="AO74">
        <v>0</v>
      </c>
      <c r="AP74">
        <v>0</v>
      </c>
      <c r="AQ74">
        <v>46.683</v>
      </c>
      <c r="AR74">
        <v>3.3119999999999998</v>
      </c>
      <c r="AS74">
        <v>4.8427199999999999</v>
      </c>
      <c r="AT74">
        <v>15.00135</v>
      </c>
      <c r="AU74">
        <v>0</v>
      </c>
      <c r="AV74">
        <v>43.575000000000003</v>
      </c>
      <c r="AW74">
        <v>70.915800000000004</v>
      </c>
      <c r="AX74">
        <v>89.323999999999998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3097.6435330000008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15.548957</v>
      </c>
      <c r="W75">
        <v>33.688499999999998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0.72694000000000003</v>
      </c>
      <c r="AO75">
        <v>0</v>
      </c>
      <c r="AP75">
        <v>0.38429999999999997</v>
      </c>
      <c r="AQ75">
        <v>46.683</v>
      </c>
      <c r="AR75">
        <v>3.3119999999999998</v>
      </c>
      <c r="AS75">
        <v>4.8427199999999999</v>
      </c>
      <c r="AT75">
        <v>15.00135</v>
      </c>
      <c r="AU75">
        <v>0</v>
      </c>
      <c r="AV75">
        <v>43.05</v>
      </c>
      <c r="AW75">
        <v>70.915800000000004</v>
      </c>
      <c r="AX75">
        <v>89.323999999999998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3137.3044560000012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15.548957</v>
      </c>
      <c r="W76">
        <v>33.688499999999998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0.72694000000000003</v>
      </c>
      <c r="AO76">
        <v>0</v>
      </c>
      <c r="AP76">
        <v>0.38429999999999997</v>
      </c>
      <c r="AQ76">
        <v>46.683</v>
      </c>
      <c r="AR76">
        <v>3.3119999999999998</v>
      </c>
      <c r="AS76">
        <v>4.8427199999999999</v>
      </c>
      <c r="AT76">
        <v>15.00135</v>
      </c>
      <c r="AU76">
        <v>0</v>
      </c>
      <c r="AV76">
        <v>43.05</v>
      </c>
      <c r="AW76">
        <v>70.915800000000004</v>
      </c>
      <c r="AX76">
        <v>89.323999999999998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3190.0584560000011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15.548957</v>
      </c>
      <c r="W77">
        <v>33.688499999999998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0.72694000000000003</v>
      </c>
      <c r="AO77">
        <v>0</v>
      </c>
      <c r="AP77">
        <v>0.38429999999999997</v>
      </c>
      <c r="AQ77">
        <v>46.683</v>
      </c>
      <c r="AR77">
        <v>3.3119999999999998</v>
      </c>
      <c r="AS77">
        <v>4.8427199999999999</v>
      </c>
      <c r="AT77">
        <v>15.00135</v>
      </c>
      <c r="AU77">
        <v>0</v>
      </c>
      <c r="AV77">
        <v>43.05</v>
      </c>
      <c r="AW77">
        <v>70.915800000000004</v>
      </c>
      <c r="AX77">
        <v>89.323999999999998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3182.2930560000009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15.548957</v>
      </c>
      <c r="W78">
        <v>33.688499999999998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0.72694000000000003</v>
      </c>
      <c r="AO78">
        <v>0</v>
      </c>
      <c r="AP78">
        <v>0.38429999999999997</v>
      </c>
      <c r="AQ78">
        <v>46.683</v>
      </c>
      <c r="AR78">
        <v>3.3119999999999998</v>
      </c>
      <c r="AS78">
        <v>4.8427199999999999</v>
      </c>
      <c r="AT78">
        <v>15.00135</v>
      </c>
      <c r="AU78">
        <v>0</v>
      </c>
      <c r="AV78">
        <v>43.05</v>
      </c>
      <c r="AW78">
        <v>70.915800000000004</v>
      </c>
      <c r="AX78">
        <v>89.323999999999998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3152.3230200000012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15.548957</v>
      </c>
      <c r="W79">
        <v>33.688499999999998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9.1149000000000004</v>
      </c>
      <c r="AE79">
        <v>49.436556000000003</v>
      </c>
      <c r="AF79">
        <v>35.496000000000002</v>
      </c>
      <c r="AG79">
        <v>0</v>
      </c>
      <c r="AH79">
        <v>94.7</v>
      </c>
      <c r="AI79">
        <v>16.350411999999999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0.72694000000000003</v>
      </c>
      <c r="AO79">
        <v>0</v>
      </c>
      <c r="AP79">
        <v>0.38429999999999997</v>
      </c>
      <c r="AQ79">
        <v>46.683</v>
      </c>
      <c r="AR79">
        <v>3.3119999999999998</v>
      </c>
      <c r="AS79">
        <v>4.8427199999999999</v>
      </c>
      <c r="AT79">
        <v>15.00135</v>
      </c>
      <c r="AU79">
        <v>0</v>
      </c>
      <c r="AV79">
        <v>43.05</v>
      </c>
      <c r="AW79">
        <v>71.458799999999997</v>
      </c>
      <c r="AX79">
        <v>89.323999999999998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3126.6628480000004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15.548957</v>
      </c>
      <c r="W80">
        <v>33.688499999999998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1.2734000000000001</v>
      </c>
      <c r="AD80">
        <v>9.1149000000000004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3.9990000000000001</v>
      </c>
      <c r="AN80">
        <v>0.72694000000000003</v>
      </c>
      <c r="AO80">
        <v>0</v>
      </c>
      <c r="AP80">
        <v>0.38429999999999997</v>
      </c>
      <c r="AQ80">
        <v>46.683</v>
      </c>
      <c r="AR80">
        <v>3.8639999999999999</v>
      </c>
      <c r="AS80">
        <v>4.8427199999999999</v>
      </c>
      <c r="AT80">
        <v>15.00135</v>
      </c>
      <c r="AU80">
        <v>0</v>
      </c>
      <c r="AV80">
        <v>43.05</v>
      </c>
      <c r="AW80">
        <v>71.458799999999997</v>
      </c>
      <c r="AX80">
        <v>89.323999999999998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2958.8977040000004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15.548957</v>
      </c>
      <c r="W81">
        <v>33.688499999999998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32.957704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3.9990000000000001</v>
      </c>
      <c r="AN81">
        <v>0.72694000000000003</v>
      </c>
      <c r="AO81">
        <v>0</v>
      </c>
      <c r="AP81">
        <v>0.38429999999999997</v>
      </c>
      <c r="AQ81">
        <v>46.683</v>
      </c>
      <c r="AR81">
        <v>3.8639999999999999</v>
      </c>
      <c r="AS81">
        <v>4.8427199999999999</v>
      </c>
      <c r="AT81">
        <v>15.00135</v>
      </c>
      <c r="AU81">
        <v>0</v>
      </c>
      <c r="AV81">
        <v>43.05</v>
      </c>
      <c r="AW81">
        <v>71.458799999999997</v>
      </c>
      <c r="AX81">
        <v>89.323999999999998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2874.7739040000001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15.548957</v>
      </c>
      <c r="W82">
        <v>33.688499999999998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0.72694000000000003</v>
      </c>
      <c r="AO82">
        <v>0</v>
      </c>
      <c r="AP82">
        <v>0.38429999999999997</v>
      </c>
      <c r="AQ82">
        <v>46.683</v>
      </c>
      <c r="AR82">
        <v>35.328000000000003</v>
      </c>
      <c r="AS82">
        <v>4.8427199999999999</v>
      </c>
      <c r="AT82">
        <v>15.00135</v>
      </c>
      <c r="AU82">
        <v>0</v>
      </c>
      <c r="AV82">
        <v>43.05</v>
      </c>
      <c r="AW82">
        <v>71.458799999999997</v>
      </c>
      <c r="AX82">
        <v>89.323999999999998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2872.8053640000003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15.548957</v>
      </c>
      <c r="W83">
        <v>33.688499999999998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0.72694000000000003</v>
      </c>
      <c r="AO83">
        <v>0</v>
      </c>
      <c r="AP83">
        <v>0.38429999999999997</v>
      </c>
      <c r="AQ83">
        <v>46.683</v>
      </c>
      <c r="AR83">
        <v>35.328000000000003</v>
      </c>
      <c r="AS83">
        <v>4.8427199999999999</v>
      </c>
      <c r="AT83">
        <v>15.00135</v>
      </c>
      <c r="AU83">
        <v>0</v>
      </c>
      <c r="AV83">
        <v>43.05</v>
      </c>
      <c r="AW83">
        <v>71.458799999999997</v>
      </c>
      <c r="AX83">
        <v>89.323999999999998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2859.547364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15.548957</v>
      </c>
      <c r="W84">
        <v>33.688499999999998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0.72694000000000003</v>
      </c>
      <c r="AO84">
        <v>0</v>
      </c>
      <c r="AP84">
        <v>0.38429999999999997</v>
      </c>
      <c r="AQ84">
        <v>46.683</v>
      </c>
      <c r="AR84">
        <v>4.4160000000000004</v>
      </c>
      <c r="AS84">
        <v>4.8427199999999999</v>
      </c>
      <c r="AT84">
        <v>15.00135</v>
      </c>
      <c r="AU84">
        <v>0</v>
      </c>
      <c r="AV84">
        <v>43.05</v>
      </c>
      <c r="AW84">
        <v>71.458799999999997</v>
      </c>
      <c r="AX84">
        <v>89.323999999999998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2805.0685640000006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15.548957</v>
      </c>
      <c r="W85">
        <v>33.688499999999998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0.72694000000000003</v>
      </c>
      <c r="AO85">
        <v>0</v>
      </c>
      <c r="AP85">
        <v>0.38429999999999997</v>
      </c>
      <c r="AQ85">
        <v>46.683</v>
      </c>
      <c r="AR85">
        <v>3.3119999999999998</v>
      </c>
      <c r="AS85">
        <v>4.8427199999999999</v>
      </c>
      <c r="AT85">
        <v>15.00135</v>
      </c>
      <c r="AU85">
        <v>0</v>
      </c>
      <c r="AV85">
        <v>43.05</v>
      </c>
      <c r="AW85">
        <v>71.458799999999997</v>
      </c>
      <c r="AX85">
        <v>89.323999999999998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2787.4857120000006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682.82912699999997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15.548957</v>
      </c>
      <c r="W86">
        <v>33.688499999999998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0.72694000000000003</v>
      </c>
      <c r="AO86">
        <v>0</v>
      </c>
      <c r="AP86">
        <v>0.38429999999999997</v>
      </c>
      <c r="AQ86">
        <v>46.683</v>
      </c>
      <c r="AR86">
        <v>3.3119999999999998</v>
      </c>
      <c r="AS86">
        <v>4.8427199999999999</v>
      </c>
      <c r="AT86">
        <v>15.00135</v>
      </c>
      <c r="AU86">
        <v>0</v>
      </c>
      <c r="AV86">
        <v>43.05</v>
      </c>
      <c r="AW86">
        <v>71.458799999999997</v>
      </c>
      <c r="AX86">
        <v>89.323999999999998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2787.4857120000006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15.548957</v>
      </c>
      <c r="W87">
        <v>33.688499999999998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0.72694000000000003</v>
      </c>
      <c r="AO87">
        <v>0</v>
      </c>
      <c r="AP87">
        <v>0.38429999999999997</v>
      </c>
      <c r="AQ87">
        <v>46.683</v>
      </c>
      <c r="AR87">
        <v>3.3119999999999998</v>
      </c>
      <c r="AS87">
        <v>4.8427199999999999</v>
      </c>
      <c r="AT87">
        <v>15.00135</v>
      </c>
      <c r="AU87">
        <v>0</v>
      </c>
      <c r="AV87">
        <v>43.05</v>
      </c>
      <c r="AW87">
        <v>71.458799999999997</v>
      </c>
      <c r="AX87">
        <v>89.323999999999998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2787.7857120000008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15.548957</v>
      </c>
      <c r="W88">
        <v>33.688499999999998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0.72694000000000003</v>
      </c>
      <c r="AO88">
        <v>0</v>
      </c>
      <c r="AP88">
        <v>0.38429999999999997</v>
      </c>
      <c r="AQ88">
        <v>46.683</v>
      </c>
      <c r="AR88">
        <v>3.3119999999999998</v>
      </c>
      <c r="AS88">
        <v>4.8427199999999999</v>
      </c>
      <c r="AT88">
        <v>15.00135</v>
      </c>
      <c r="AU88">
        <v>0</v>
      </c>
      <c r="AV88">
        <v>43.05</v>
      </c>
      <c r="AW88">
        <v>71.458799999999997</v>
      </c>
      <c r="AX88">
        <v>89.323999999999998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2787.7857120000008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15.548957</v>
      </c>
      <c r="W89">
        <v>33.688499999999998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0.72694000000000003</v>
      </c>
      <c r="AO89">
        <v>0</v>
      </c>
      <c r="AP89">
        <v>0.38429999999999997</v>
      </c>
      <c r="AQ89">
        <v>46.683</v>
      </c>
      <c r="AR89">
        <v>3.3119999999999998</v>
      </c>
      <c r="AS89">
        <v>4.8427199999999999</v>
      </c>
      <c r="AT89">
        <v>15.00135</v>
      </c>
      <c r="AU89">
        <v>0</v>
      </c>
      <c r="AV89">
        <v>43.05</v>
      </c>
      <c r="AW89">
        <v>71.458799999999997</v>
      </c>
      <c r="AX89">
        <v>89.323999999999998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2787.7857120000008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15.548957</v>
      </c>
      <c r="W90">
        <v>33.688499999999998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0.72694000000000003</v>
      </c>
      <c r="AO90">
        <v>0</v>
      </c>
      <c r="AP90">
        <v>0.38429999999999997</v>
      </c>
      <c r="AQ90">
        <v>31.122</v>
      </c>
      <c r="AR90">
        <v>3.3119999999999998</v>
      </c>
      <c r="AS90">
        <v>4.8427199999999999</v>
      </c>
      <c r="AT90">
        <v>15.00135</v>
      </c>
      <c r="AU90">
        <v>0</v>
      </c>
      <c r="AV90">
        <v>43.05</v>
      </c>
      <c r="AW90">
        <v>71.458799999999997</v>
      </c>
      <c r="AX90">
        <v>89.323999999999998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2772.2247120000006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15.548957</v>
      </c>
      <c r="W91">
        <v>33.688499999999998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0.72694000000000003</v>
      </c>
      <c r="AO91">
        <v>0</v>
      </c>
      <c r="AP91">
        <v>0.38429999999999997</v>
      </c>
      <c r="AQ91">
        <v>31.122</v>
      </c>
      <c r="AR91">
        <v>3.3119999999999998</v>
      </c>
      <c r="AS91">
        <v>4.8427199999999999</v>
      </c>
      <c r="AT91">
        <v>15.00135</v>
      </c>
      <c r="AU91">
        <v>0</v>
      </c>
      <c r="AV91">
        <v>43.575000000000003</v>
      </c>
      <c r="AW91">
        <v>71.458799999999997</v>
      </c>
      <c r="AX91">
        <v>89.323999999999998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2772.7497120000003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15.548957</v>
      </c>
      <c r="W92">
        <v>33.688499999999998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0.72694000000000003</v>
      </c>
      <c r="AO92">
        <v>0</v>
      </c>
      <c r="AP92">
        <v>0.38429999999999997</v>
      </c>
      <c r="AQ92">
        <v>31.122</v>
      </c>
      <c r="AR92">
        <v>3.3119999999999998</v>
      </c>
      <c r="AS92">
        <v>4.8427199999999999</v>
      </c>
      <c r="AT92">
        <v>15.00135</v>
      </c>
      <c r="AU92">
        <v>0</v>
      </c>
      <c r="AV92">
        <v>43.575000000000003</v>
      </c>
      <c r="AW92">
        <v>71.458799999999997</v>
      </c>
      <c r="AX92">
        <v>89.323999999999998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2772.7497120000003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15.548957</v>
      </c>
      <c r="W93">
        <v>33.688499999999998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0.72694000000000003</v>
      </c>
      <c r="AO93">
        <v>0</v>
      </c>
      <c r="AP93">
        <v>0.38429999999999997</v>
      </c>
      <c r="AQ93">
        <v>31.122</v>
      </c>
      <c r="AR93">
        <v>3.3119999999999998</v>
      </c>
      <c r="AS93">
        <v>4.8427199999999999</v>
      </c>
      <c r="AT93">
        <v>15.00135</v>
      </c>
      <c r="AU93">
        <v>0</v>
      </c>
      <c r="AV93">
        <v>43.575000000000003</v>
      </c>
      <c r="AW93">
        <v>71.458799999999997</v>
      </c>
      <c r="AX93">
        <v>89.323999999999998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2772.7497120000003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15.548957</v>
      </c>
      <c r="W94">
        <v>33.688499999999998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0.72694000000000003</v>
      </c>
      <c r="AO94">
        <v>0</v>
      </c>
      <c r="AP94">
        <v>0.38429999999999997</v>
      </c>
      <c r="AQ94">
        <v>18.774000000000001</v>
      </c>
      <c r="AR94">
        <v>3.3119999999999998</v>
      </c>
      <c r="AS94">
        <v>4.8427199999999999</v>
      </c>
      <c r="AT94">
        <v>15.00135</v>
      </c>
      <c r="AU94">
        <v>0</v>
      </c>
      <c r="AV94">
        <v>43.575000000000003</v>
      </c>
      <c r="AW94">
        <v>71.458799999999997</v>
      </c>
      <c r="AX94">
        <v>89.323999999999998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2760.4017120000003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15.9572</v>
      </c>
      <c r="W95">
        <v>33.688499999999998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0.72694000000000003</v>
      </c>
      <c r="AO95">
        <v>0</v>
      </c>
      <c r="AP95">
        <v>0.38429999999999997</v>
      </c>
      <c r="AQ95">
        <v>15.561</v>
      </c>
      <c r="AR95">
        <v>3.3119999999999998</v>
      </c>
      <c r="AS95">
        <v>4.8427199999999999</v>
      </c>
      <c r="AT95">
        <v>15.00135</v>
      </c>
      <c r="AU95">
        <v>0</v>
      </c>
      <c r="AV95">
        <v>43.575000000000003</v>
      </c>
      <c r="AW95">
        <v>71.458799999999997</v>
      </c>
      <c r="AX95">
        <v>89.323999999999998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2757.5969550000004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16.374199999999998</v>
      </c>
      <c r="W96">
        <v>33.688499999999998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0.72694000000000003</v>
      </c>
      <c r="AO96">
        <v>0</v>
      </c>
      <c r="AP96">
        <v>0.38429999999999997</v>
      </c>
      <c r="AQ96">
        <v>0</v>
      </c>
      <c r="AR96">
        <v>3.3119999999999998</v>
      </c>
      <c r="AS96">
        <v>4.8427199999999999</v>
      </c>
      <c r="AT96">
        <v>15.00135</v>
      </c>
      <c r="AU96">
        <v>0</v>
      </c>
      <c r="AV96">
        <v>43.575000000000003</v>
      </c>
      <c r="AW96">
        <v>71.458799999999997</v>
      </c>
      <c r="AX96">
        <v>89.323999999999998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2748.0305550000007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16.7912</v>
      </c>
      <c r="W97">
        <v>33.688499999999998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0.72694000000000003</v>
      </c>
      <c r="AO97">
        <v>0</v>
      </c>
      <c r="AP97">
        <v>0.38429999999999997</v>
      </c>
      <c r="AQ97">
        <v>0</v>
      </c>
      <c r="AR97">
        <v>3.3119999999999998</v>
      </c>
      <c r="AS97">
        <v>4.8427199999999999</v>
      </c>
      <c r="AT97">
        <v>15.00135</v>
      </c>
      <c r="AU97">
        <v>0</v>
      </c>
      <c r="AV97">
        <v>43.575000000000003</v>
      </c>
      <c r="AW97">
        <v>71.458799999999997</v>
      </c>
      <c r="AX97">
        <v>89.323999999999998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2780.7727030000001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17.208200000000001</v>
      </c>
      <c r="W98">
        <v>33.688499999999998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0.72694000000000003</v>
      </c>
      <c r="AO98">
        <v>0</v>
      </c>
      <c r="AP98">
        <v>0.38429999999999997</v>
      </c>
      <c r="AQ98">
        <v>0</v>
      </c>
      <c r="AR98">
        <v>3.3119999999999998</v>
      </c>
      <c r="AS98">
        <v>4.8427199999999999</v>
      </c>
      <c r="AT98">
        <v>15.00135</v>
      </c>
      <c r="AU98">
        <v>0</v>
      </c>
      <c r="AV98">
        <v>43.575000000000003</v>
      </c>
      <c r="AW98">
        <v>71.458799999999997</v>
      </c>
      <c r="AX98">
        <v>89.323999999999998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2781.189703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16.39194904799999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0.25778651499999949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0.42085349699999997</v>
      </c>
      <c r="W99">
        <f t="shared" si="2"/>
        <v>0.82296453000000236</v>
      </c>
      <c r="X99">
        <f t="shared" si="2"/>
        <v>3.540375</v>
      </c>
      <c r="Y99">
        <f t="shared" si="2"/>
        <v>0</v>
      </c>
      <c r="Z99">
        <f t="shared" si="2"/>
        <v>4.8695349999999998E-2</v>
      </c>
      <c r="AA99">
        <f t="shared" si="2"/>
        <v>8.4359359999999994E-2</v>
      </c>
      <c r="AB99">
        <f t="shared" si="2"/>
        <v>0.13567273999999999</v>
      </c>
      <c r="AC99">
        <f t="shared" si="2"/>
        <v>8.8461824000000008E-2</v>
      </c>
      <c r="AD99">
        <f t="shared" si="2"/>
        <v>9.3633800999999975E-2</v>
      </c>
      <c r="AE99">
        <f t="shared" si="2"/>
        <v>0.39549244799999972</v>
      </c>
      <c r="AF99">
        <f t="shared" si="2"/>
        <v>0.30368800000000035</v>
      </c>
      <c r="AG99">
        <f t="shared" si="2"/>
        <v>0</v>
      </c>
      <c r="AH99">
        <f t="shared" si="2"/>
        <v>0.60605632500000006</v>
      </c>
      <c r="AI99">
        <f t="shared" si="2"/>
        <v>4.8782633000000006E-2</v>
      </c>
      <c r="AJ99">
        <f t="shared" si="2"/>
        <v>0</v>
      </c>
      <c r="AK99">
        <f t="shared" si="2"/>
        <v>1.3065623999999973</v>
      </c>
      <c r="AL99">
        <f t="shared" si="2"/>
        <v>0.20776560000000016</v>
      </c>
      <c r="AM99">
        <f t="shared" si="2"/>
        <v>7.9972001999999986E-2</v>
      </c>
      <c r="AN99">
        <f t="shared" si="2"/>
        <v>1.7494384999999987E-2</v>
      </c>
      <c r="AO99">
        <f t="shared" si="2"/>
        <v>0</v>
      </c>
      <c r="AP99">
        <f t="shared" si="2"/>
        <v>2.267369999999997E-2</v>
      </c>
      <c r="AQ99">
        <f t="shared" si="2"/>
        <v>0.56236949999999986</v>
      </c>
      <c r="AR99">
        <f t="shared" si="2"/>
        <v>0.17277600000000015</v>
      </c>
      <c r="AS99">
        <f t="shared" si="2"/>
        <v>0.15264656999999987</v>
      </c>
      <c r="AT99">
        <f t="shared" si="2"/>
        <v>0.36003239999999997</v>
      </c>
      <c r="AU99">
        <f t="shared" si="2"/>
        <v>0</v>
      </c>
      <c r="AV99">
        <f t="shared" si="2"/>
        <v>1.0516800000000004</v>
      </c>
      <c r="AW99">
        <f t="shared" si="2"/>
        <v>1.7112102000000002</v>
      </c>
      <c r="AX99">
        <f t="shared" si="2"/>
        <v>2.1570649999999962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68.025528371999997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353</v>
      </c>
      <c r="M3">
        <v>92</v>
      </c>
      <c r="N3">
        <v>59.06</v>
      </c>
      <c r="O3">
        <v>123.66562500000001</v>
      </c>
      <c r="P3">
        <v>125.58750000000001</v>
      </c>
      <c r="Q3">
        <v>8</v>
      </c>
      <c r="R3">
        <v>19</v>
      </c>
      <c r="S3">
        <v>16.703099999999999</v>
      </c>
      <c r="T3">
        <v>0</v>
      </c>
      <c r="U3">
        <v>418.77</v>
      </c>
      <c r="V3">
        <v>4</v>
      </c>
      <c r="W3">
        <v>25.284199999999998</v>
      </c>
      <c r="X3">
        <v>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54.440100000000001</v>
      </c>
      <c r="AL3">
        <v>6.9720000000000004</v>
      </c>
      <c r="AM3">
        <v>0</v>
      </c>
      <c r="AN3">
        <v>0.74607000000000001</v>
      </c>
      <c r="AO3">
        <v>0</v>
      </c>
      <c r="AP3">
        <v>0</v>
      </c>
      <c r="AQ3">
        <v>0</v>
      </c>
      <c r="AR3">
        <v>35.328000000000003</v>
      </c>
      <c r="AS3">
        <v>16.680479999999999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1822.1110239999998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353</v>
      </c>
      <c r="M4">
        <v>92</v>
      </c>
      <c r="N4">
        <v>59.06</v>
      </c>
      <c r="O4">
        <v>123.66562500000001</v>
      </c>
      <c r="P4">
        <v>125.58750000000001</v>
      </c>
      <c r="Q4">
        <v>8</v>
      </c>
      <c r="R4">
        <v>19</v>
      </c>
      <c r="S4">
        <v>16.703099999999999</v>
      </c>
      <c r="T4">
        <v>0</v>
      </c>
      <c r="U4">
        <v>418.77</v>
      </c>
      <c r="V4">
        <v>4</v>
      </c>
      <c r="W4">
        <v>15</v>
      </c>
      <c r="X4">
        <v>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0.74607000000000001</v>
      </c>
      <c r="AO4">
        <v>0</v>
      </c>
      <c r="AP4">
        <v>0</v>
      </c>
      <c r="AQ4">
        <v>0</v>
      </c>
      <c r="AR4">
        <v>35.328000000000003</v>
      </c>
      <c r="AS4">
        <v>16.680479999999999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1802.2492239999997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353</v>
      </c>
      <c r="M5">
        <v>83.2256</v>
      </c>
      <c r="N5">
        <v>59.06</v>
      </c>
      <c r="O5">
        <v>123.66562500000001</v>
      </c>
      <c r="P5">
        <v>125.58750000000001</v>
      </c>
      <c r="Q5">
        <v>8</v>
      </c>
      <c r="R5">
        <v>19</v>
      </c>
      <c r="S5">
        <v>16.703099999999999</v>
      </c>
      <c r="T5">
        <v>0</v>
      </c>
      <c r="U5">
        <v>418.77</v>
      </c>
      <c r="V5">
        <v>4</v>
      </c>
      <c r="W5">
        <v>15</v>
      </c>
      <c r="X5">
        <v>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0.74607000000000001</v>
      </c>
      <c r="AO5">
        <v>0</v>
      </c>
      <c r="AP5">
        <v>0</v>
      </c>
      <c r="AQ5">
        <v>0</v>
      </c>
      <c r="AR5">
        <v>2.76</v>
      </c>
      <c r="AS5">
        <v>16.680479999999999</v>
      </c>
      <c r="AT5">
        <v>14.999949000000001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1735.9068239999997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353</v>
      </c>
      <c r="M6">
        <v>73.793143000000001</v>
      </c>
      <c r="N6">
        <v>59.06</v>
      </c>
      <c r="O6">
        <v>123.66562500000001</v>
      </c>
      <c r="P6">
        <v>125.58750000000001</v>
      </c>
      <c r="Q6">
        <v>8</v>
      </c>
      <c r="R6">
        <v>19</v>
      </c>
      <c r="S6">
        <v>16.703099999999999</v>
      </c>
      <c r="T6">
        <v>0</v>
      </c>
      <c r="U6">
        <v>418.77</v>
      </c>
      <c r="V6">
        <v>4</v>
      </c>
      <c r="W6">
        <v>15</v>
      </c>
      <c r="X6">
        <v>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0.74607000000000001</v>
      </c>
      <c r="AO6">
        <v>0</v>
      </c>
      <c r="AP6">
        <v>0</v>
      </c>
      <c r="AQ6">
        <v>0</v>
      </c>
      <c r="AR6">
        <v>2.76</v>
      </c>
      <c r="AS6">
        <v>16.680479999999999</v>
      </c>
      <c r="AT6">
        <v>14.999949000000001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1726.4743669999998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353</v>
      </c>
      <c r="M7">
        <v>92</v>
      </c>
      <c r="N7">
        <v>59.06</v>
      </c>
      <c r="O7">
        <v>123.66562500000001</v>
      </c>
      <c r="P7">
        <v>125.58750000000001</v>
      </c>
      <c r="Q7">
        <v>8</v>
      </c>
      <c r="R7">
        <v>19</v>
      </c>
      <c r="S7">
        <v>16.703099999999999</v>
      </c>
      <c r="T7">
        <v>0</v>
      </c>
      <c r="U7">
        <v>418.77</v>
      </c>
      <c r="V7">
        <v>4</v>
      </c>
      <c r="W7">
        <v>15</v>
      </c>
      <c r="X7">
        <v>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0.74607000000000001</v>
      </c>
      <c r="AO7">
        <v>0</v>
      </c>
      <c r="AP7">
        <v>0</v>
      </c>
      <c r="AQ7">
        <v>0</v>
      </c>
      <c r="AR7">
        <v>2.76</v>
      </c>
      <c r="AS7">
        <v>16.680479999999999</v>
      </c>
      <c r="AT7">
        <v>14.999949000000001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1744.6812239999997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353</v>
      </c>
      <c r="M8">
        <v>92</v>
      </c>
      <c r="N8">
        <v>59.06</v>
      </c>
      <c r="O8">
        <v>123.66562500000001</v>
      </c>
      <c r="P8">
        <v>125.58750000000001</v>
      </c>
      <c r="Q8">
        <v>8</v>
      </c>
      <c r="R8">
        <v>19</v>
      </c>
      <c r="S8">
        <v>16.703099999999999</v>
      </c>
      <c r="T8">
        <v>0</v>
      </c>
      <c r="U8">
        <v>418.77</v>
      </c>
      <c r="V8">
        <v>4</v>
      </c>
      <c r="W8">
        <v>15</v>
      </c>
      <c r="X8">
        <v>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0.74607000000000001</v>
      </c>
      <c r="AO8">
        <v>0</v>
      </c>
      <c r="AP8">
        <v>0</v>
      </c>
      <c r="AQ8">
        <v>0</v>
      </c>
      <c r="AR8">
        <v>2.76</v>
      </c>
      <c r="AS8">
        <v>16.680479999999999</v>
      </c>
      <c r="AT8">
        <v>14.999949000000001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1744.6812239999997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353</v>
      </c>
      <c r="M9">
        <v>92</v>
      </c>
      <c r="N9">
        <v>59.06</v>
      </c>
      <c r="O9">
        <v>123.66562500000001</v>
      </c>
      <c r="P9">
        <v>125.58750000000001</v>
      </c>
      <c r="Q9">
        <v>8</v>
      </c>
      <c r="R9">
        <v>19</v>
      </c>
      <c r="S9">
        <v>16.703099999999999</v>
      </c>
      <c r="T9">
        <v>0</v>
      </c>
      <c r="U9">
        <v>418.77</v>
      </c>
      <c r="V9">
        <v>4</v>
      </c>
      <c r="W9">
        <v>15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0.74607000000000001</v>
      </c>
      <c r="AO9">
        <v>0</v>
      </c>
      <c r="AP9">
        <v>0</v>
      </c>
      <c r="AQ9">
        <v>0</v>
      </c>
      <c r="AR9">
        <v>2.76</v>
      </c>
      <c r="AS9">
        <v>16.680479999999999</v>
      </c>
      <c r="AT9">
        <v>14.999949000000001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1744.6812239999997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353</v>
      </c>
      <c r="M10">
        <v>92</v>
      </c>
      <c r="N10">
        <v>59.06</v>
      </c>
      <c r="O10">
        <v>123.66562500000001</v>
      </c>
      <c r="P10">
        <v>125.58750000000001</v>
      </c>
      <c r="Q10">
        <v>8</v>
      </c>
      <c r="R10">
        <v>19</v>
      </c>
      <c r="S10">
        <v>16.703099999999999</v>
      </c>
      <c r="T10">
        <v>0</v>
      </c>
      <c r="U10">
        <v>418.77</v>
      </c>
      <c r="V10">
        <v>4</v>
      </c>
      <c r="W10">
        <v>15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0.74607000000000001</v>
      </c>
      <c r="AO10">
        <v>0</v>
      </c>
      <c r="AP10">
        <v>0</v>
      </c>
      <c r="AQ10">
        <v>0</v>
      </c>
      <c r="AR10">
        <v>2.76</v>
      </c>
      <c r="AS10">
        <v>16.680479999999999</v>
      </c>
      <c r="AT10">
        <v>14.379327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1744.0606019999998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353</v>
      </c>
      <c r="M11">
        <v>92</v>
      </c>
      <c r="N11">
        <v>59.06</v>
      </c>
      <c r="O11">
        <v>123.66562500000001</v>
      </c>
      <c r="P11">
        <v>125.58750000000001</v>
      </c>
      <c r="Q11">
        <v>8</v>
      </c>
      <c r="R11">
        <v>19</v>
      </c>
      <c r="S11">
        <v>16.703099999999999</v>
      </c>
      <c r="T11">
        <v>0</v>
      </c>
      <c r="U11">
        <v>418.77</v>
      </c>
      <c r="V11">
        <v>4</v>
      </c>
      <c r="W11">
        <v>15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0.74607000000000001</v>
      </c>
      <c r="AO11">
        <v>0</v>
      </c>
      <c r="AP11">
        <v>0</v>
      </c>
      <c r="AQ11">
        <v>0</v>
      </c>
      <c r="AR11">
        <v>2.76</v>
      </c>
      <c r="AS11">
        <v>6.726</v>
      </c>
      <c r="AT11">
        <v>13.688129999999999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1733.4149249999998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353</v>
      </c>
      <c r="M12">
        <v>92</v>
      </c>
      <c r="N12">
        <v>59.06</v>
      </c>
      <c r="O12">
        <v>123.66562500000001</v>
      </c>
      <c r="P12">
        <v>125.58750000000001</v>
      </c>
      <c r="Q12">
        <v>8</v>
      </c>
      <c r="R12">
        <v>19</v>
      </c>
      <c r="S12">
        <v>16.703099999999999</v>
      </c>
      <c r="T12">
        <v>0</v>
      </c>
      <c r="U12">
        <v>418.77</v>
      </c>
      <c r="V12">
        <v>4</v>
      </c>
      <c r="W12">
        <v>15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0.74607000000000001</v>
      </c>
      <c r="AO12">
        <v>0</v>
      </c>
      <c r="AP12">
        <v>0</v>
      </c>
      <c r="AQ12">
        <v>0</v>
      </c>
      <c r="AR12">
        <v>2.76</v>
      </c>
      <c r="AS12">
        <v>4.7081999999999997</v>
      </c>
      <c r="AT12">
        <v>14.578277999999999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1732.2872729999997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353</v>
      </c>
      <c r="M13">
        <v>92</v>
      </c>
      <c r="N13">
        <v>59.06</v>
      </c>
      <c r="O13">
        <v>123.66562500000001</v>
      </c>
      <c r="P13">
        <v>125.58750000000001</v>
      </c>
      <c r="Q13">
        <v>8</v>
      </c>
      <c r="R13">
        <v>19</v>
      </c>
      <c r="S13">
        <v>16.703099999999999</v>
      </c>
      <c r="T13">
        <v>0</v>
      </c>
      <c r="U13">
        <v>418.77</v>
      </c>
      <c r="V13">
        <v>4</v>
      </c>
      <c r="W13">
        <v>15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2.76</v>
      </c>
      <c r="AS13">
        <v>4.7081999999999997</v>
      </c>
      <c r="AT13">
        <v>14.999949000000001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1732.6898139999998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353</v>
      </c>
      <c r="M14">
        <v>92</v>
      </c>
      <c r="N14">
        <v>59.06</v>
      </c>
      <c r="O14">
        <v>123.66562500000001</v>
      </c>
      <c r="P14">
        <v>125.58750000000001</v>
      </c>
      <c r="Q14">
        <v>8</v>
      </c>
      <c r="R14">
        <v>19</v>
      </c>
      <c r="S14">
        <v>16.703099999999999</v>
      </c>
      <c r="T14">
        <v>0</v>
      </c>
      <c r="U14">
        <v>418.77</v>
      </c>
      <c r="V14">
        <v>4</v>
      </c>
      <c r="W14">
        <v>15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2.76</v>
      </c>
      <c r="AS14">
        <v>4.7081999999999997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1732.6898139999998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353</v>
      </c>
      <c r="M15">
        <v>92</v>
      </c>
      <c r="N15">
        <v>59.06</v>
      </c>
      <c r="O15">
        <v>123.66562500000001</v>
      </c>
      <c r="P15">
        <v>125.58750000000001</v>
      </c>
      <c r="Q15">
        <v>8</v>
      </c>
      <c r="R15">
        <v>19</v>
      </c>
      <c r="S15">
        <v>16.703099999999999</v>
      </c>
      <c r="T15">
        <v>0</v>
      </c>
      <c r="U15">
        <v>418.77</v>
      </c>
      <c r="V15">
        <v>4</v>
      </c>
      <c r="W15">
        <v>15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0.72694000000000003</v>
      </c>
      <c r="AO15">
        <v>0</v>
      </c>
      <c r="AP15">
        <v>6.7892999999999999</v>
      </c>
      <c r="AQ15">
        <v>0</v>
      </c>
      <c r="AR15">
        <v>2.76</v>
      </c>
      <c r="AS15">
        <v>4.7081999999999997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1737.0141139999998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353</v>
      </c>
      <c r="M16">
        <v>92</v>
      </c>
      <c r="N16">
        <v>59.06</v>
      </c>
      <c r="O16">
        <v>123.66562500000001</v>
      </c>
      <c r="P16">
        <v>125.58750000000001</v>
      </c>
      <c r="Q16">
        <v>8</v>
      </c>
      <c r="R16">
        <v>19</v>
      </c>
      <c r="S16">
        <v>16.703099999999999</v>
      </c>
      <c r="T16">
        <v>0</v>
      </c>
      <c r="U16">
        <v>418.77</v>
      </c>
      <c r="V16">
        <v>4</v>
      </c>
      <c r="W16">
        <v>15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0.72694000000000003</v>
      </c>
      <c r="AO16">
        <v>0</v>
      </c>
      <c r="AP16">
        <v>6.7892999999999999</v>
      </c>
      <c r="AQ16">
        <v>0</v>
      </c>
      <c r="AR16">
        <v>2.76</v>
      </c>
      <c r="AS16">
        <v>4.7081999999999997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1737.0141139999998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353</v>
      </c>
      <c r="M17">
        <v>92</v>
      </c>
      <c r="N17">
        <v>59.06</v>
      </c>
      <c r="O17">
        <v>123.66562500000001</v>
      </c>
      <c r="P17">
        <v>125.58750000000001</v>
      </c>
      <c r="Q17">
        <v>8</v>
      </c>
      <c r="R17">
        <v>19</v>
      </c>
      <c r="S17">
        <v>16.703099999999999</v>
      </c>
      <c r="T17">
        <v>0</v>
      </c>
      <c r="U17">
        <v>418.77</v>
      </c>
      <c r="V17">
        <v>4</v>
      </c>
      <c r="W17">
        <v>15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0.72694000000000003</v>
      </c>
      <c r="AO17">
        <v>0</v>
      </c>
      <c r="AP17">
        <v>6.7892999999999999</v>
      </c>
      <c r="AQ17">
        <v>0</v>
      </c>
      <c r="AR17">
        <v>2.76</v>
      </c>
      <c r="AS17">
        <v>4.7081999999999997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1737.0141139999998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353</v>
      </c>
      <c r="M18">
        <v>92</v>
      </c>
      <c r="N18">
        <v>59.06</v>
      </c>
      <c r="O18">
        <v>123.66562500000001</v>
      </c>
      <c r="P18">
        <v>125.58750000000001</v>
      </c>
      <c r="Q18">
        <v>8</v>
      </c>
      <c r="R18">
        <v>19</v>
      </c>
      <c r="S18">
        <v>16.703099999999999</v>
      </c>
      <c r="T18">
        <v>0</v>
      </c>
      <c r="U18">
        <v>418.77</v>
      </c>
      <c r="V18">
        <v>4</v>
      </c>
      <c r="W18">
        <v>15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0.72694000000000003</v>
      </c>
      <c r="AO18">
        <v>0</v>
      </c>
      <c r="AP18">
        <v>6.7892999999999999</v>
      </c>
      <c r="AQ18">
        <v>0</v>
      </c>
      <c r="AR18">
        <v>2.76</v>
      </c>
      <c r="AS18">
        <v>4.7081999999999997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1737.0141139999998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353</v>
      </c>
      <c r="M19">
        <v>92</v>
      </c>
      <c r="N19">
        <v>59.06</v>
      </c>
      <c r="O19">
        <v>123.66562500000001</v>
      </c>
      <c r="P19">
        <v>125.58750000000001</v>
      </c>
      <c r="Q19">
        <v>8</v>
      </c>
      <c r="R19">
        <v>19</v>
      </c>
      <c r="S19">
        <v>16.703099999999999</v>
      </c>
      <c r="T19">
        <v>0</v>
      </c>
      <c r="U19">
        <v>418.77</v>
      </c>
      <c r="V19">
        <v>4</v>
      </c>
      <c r="W19">
        <v>15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6.7892999999999999</v>
      </c>
      <c r="AQ19">
        <v>0</v>
      </c>
      <c r="AR19">
        <v>2.76</v>
      </c>
      <c r="AS19">
        <v>4.7081999999999997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1737.0141139999998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353</v>
      </c>
      <c r="M20">
        <v>92</v>
      </c>
      <c r="N20">
        <v>59.06</v>
      </c>
      <c r="O20">
        <v>123.66562500000001</v>
      </c>
      <c r="P20">
        <v>125.58750000000001</v>
      </c>
      <c r="Q20">
        <v>8</v>
      </c>
      <c r="R20">
        <v>19</v>
      </c>
      <c r="S20">
        <v>16.703099999999999</v>
      </c>
      <c r="T20">
        <v>0</v>
      </c>
      <c r="U20">
        <v>418.77</v>
      </c>
      <c r="V20">
        <v>4</v>
      </c>
      <c r="W20">
        <v>15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6.7892999999999999</v>
      </c>
      <c r="AQ20">
        <v>15.561</v>
      </c>
      <c r="AR20">
        <v>2.76</v>
      </c>
      <c r="AS20">
        <v>4.7081999999999997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1769.0539659999997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353</v>
      </c>
      <c r="M21">
        <v>92</v>
      </c>
      <c r="N21">
        <v>59.06</v>
      </c>
      <c r="O21">
        <v>123.66562500000001</v>
      </c>
      <c r="P21">
        <v>125.58750000000001</v>
      </c>
      <c r="Q21">
        <v>8</v>
      </c>
      <c r="R21">
        <v>19</v>
      </c>
      <c r="S21">
        <v>16.703099999999999</v>
      </c>
      <c r="T21">
        <v>0</v>
      </c>
      <c r="U21">
        <v>418.77</v>
      </c>
      <c r="V21">
        <v>4</v>
      </c>
      <c r="W21">
        <v>15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15.561</v>
      </c>
      <c r="AR21">
        <v>2.76</v>
      </c>
      <c r="AS21">
        <v>4.7081999999999997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1762.2646659999998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353</v>
      </c>
      <c r="M22">
        <v>92</v>
      </c>
      <c r="N22">
        <v>59.06</v>
      </c>
      <c r="O22">
        <v>123.66562500000001</v>
      </c>
      <c r="P22">
        <v>125.58750000000001</v>
      </c>
      <c r="Q22">
        <v>8</v>
      </c>
      <c r="R22">
        <v>19</v>
      </c>
      <c r="S22">
        <v>16.703099999999999</v>
      </c>
      <c r="T22">
        <v>0</v>
      </c>
      <c r="U22">
        <v>418.77</v>
      </c>
      <c r="V22">
        <v>4</v>
      </c>
      <c r="W22">
        <v>15</v>
      </c>
      <c r="X22">
        <v>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20.16</v>
      </c>
      <c r="AR22">
        <v>2.76</v>
      </c>
      <c r="AS22">
        <v>4.7081999999999997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1766.863666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353</v>
      </c>
      <c r="M23">
        <v>92</v>
      </c>
      <c r="N23">
        <v>59.06</v>
      </c>
      <c r="O23">
        <v>123.66562500000001</v>
      </c>
      <c r="P23">
        <v>125.58750000000001</v>
      </c>
      <c r="Q23">
        <v>8</v>
      </c>
      <c r="R23">
        <v>19</v>
      </c>
      <c r="S23">
        <v>16.703099999999999</v>
      </c>
      <c r="T23">
        <v>0</v>
      </c>
      <c r="U23">
        <v>418.77</v>
      </c>
      <c r="V23">
        <v>4</v>
      </c>
      <c r="W23">
        <v>15</v>
      </c>
      <c r="X23">
        <v>97.790800000000004</v>
      </c>
      <c r="Y23">
        <v>0</v>
      </c>
      <c r="Z23">
        <v>2.2000000000000002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17.045999999999999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0</v>
      </c>
      <c r="AQ23">
        <v>31.122</v>
      </c>
      <c r="AR23">
        <v>2.76</v>
      </c>
      <c r="AS23">
        <v>4.7081999999999997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1846.862466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353</v>
      </c>
      <c r="M24">
        <v>92</v>
      </c>
      <c r="N24">
        <v>59.06</v>
      </c>
      <c r="O24">
        <v>123.66562500000001</v>
      </c>
      <c r="P24">
        <v>125.58750000000001</v>
      </c>
      <c r="Q24">
        <v>8</v>
      </c>
      <c r="R24">
        <v>29.617699999999999</v>
      </c>
      <c r="S24">
        <v>16.703099999999999</v>
      </c>
      <c r="T24">
        <v>0</v>
      </c>
      <c r="U24">
        <v>418.77</v>
      </c>
      <c r="V24">
        <v>7.3511300000000004</v>
      </c>
      <c r="W24">
        <v>25.284199999999998</v>
      </c>
      <c r="X24">
        <v>97.790800000000004</v>
      </c>
      <c r="Y24">
        <v>0</v>
      </c>
      <c r="Z24">
        <v>2.2000000000000002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34.091999999999999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0</v>
      </c>
      <c r="AQ24">
        <v>31.122</v>
      </c>
      <c r="AR24">
        <v>3.3119999999999998</v>
      </c>
      <c r="AS24">
        <v>4.7081999999999997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1901.883536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372</v>
      </c>
      <c r="L25">
        <v>357</v>
      </c>
      <c r="M25">
        <v>92</v>
      </c>
      <c r="N25">
        <v>59.06</v>
      </c>
      <c r="O25">
        <v>123.66562500000001</v>
      </c>
      <c r="P25">
        <v>125.58750000000001</v>
      </c>
      <c r="Q25">
        <v>9.6906999999999996</v>
      </c>
      <c r="R25">
        <v>29.617699999999999</v>
      </c>
      <c r="S25">
        <v>20.263362999999998</v>
      </c>
      <c r="T25">
        <v>0</v>
      </c>
      <c r="U25">
        <v>418.77</v>
      </c>
      <c r="V25">
        <v>8.9671000000000003</v>
      </c>
      <c r="W25">
        <v>25.284199999999998</v>
      </c>
      <c r="X25">
        <v>97.790800000000004</v>
      </c>
      <c r="Y25">
        <v>0</v>
      </c>
      <c r="Z25">
        <v>2.2000000000000002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56.82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3.3119999999999998</v>
      </c>
      <c r="AS25">
        <v>4.7081999999999997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1961.0394690000001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</v>
      </c>
      <c r="L26">
        <v>389</v>
      </c>
      <c r="M26">
        <v>92</v>
      </c>
      <c r="N26">
        <v>59.06</v>
      </c>
      <c r="O26">
        <v>123.66562500000001</v>
      </c>
      <c r="P26">
        <v>125.58750000000001</v>
      </c>
      <c r="Q26">
        <v>9.6906999999999996</v>
      </c>
      <c r="R26">
        <v>36.622999999999998</v>
      </c>
      <c r="S26">
        <v>22.293600000000001</v>
      </c>
      <c r="T26">
        <v>0</v>
      </c>
      <c r="U26">
        <v>418.77</v>
      </c>
      <c r="V26">
        <v>13.532500000000001</v>
      </c>
      <c r="W26">
        <v>34.698801000000003</v>
      </c>
      <c r="X26">
        <v>126.929907</v>
      </c>
      <c r="Y26">
        <v>0</v>
      </c>
      <c r="Z26">
        <v>2.2000000000000002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75.760000000000005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3.3119999999999998</v>
      </c>
      <c r="AS26">
        <v>4.7081999999999997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2146.1580020000001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470</v>
      </c>
      <c r="L27">
        <v>357</v>
      </c>
      <c r="M27">
        <v>92</v>
      </c>
      <c r="N27">
        <v>59.06</v>
      </c>
      <c r="O27">
        <v>123.66562500000001</v>
      </c>
      <c r="P27">
        <v>125.58750000000001</v>
      </c>
      <c r="Q27">
        <v>9.6906999999999996</v>
      </c>
      <c r="R27">
        <v>36.622999999999998</v>
      </c>
      <c r="S27">
        <v>22.293600000000001</v>
      </c>
      <c r="T27">
        <v>0</v>
      </c>
      <c r="U27">
        <v>418.77</v>
      </c>
      <c r="V27">
        <v>13.532500000000001</v>
      </c>
      <c r="W27">
        <v>34.799309999999998</v>
      </c>
      <c r="X27">
        <v>147.515625</v>
      </c>
      <c r="Y27">
        <v>0</v>
      </c>
      <c r="Z27">
        <v>2.2000000000000002</v>
      </c>
      <c r="AA27">
        <v>8.2949999999999999</v>
      </c>
      <c r="AB27">
        <v>13.17004</v>
      </c>
      <c r="AC27">
        <v>1.2734000000000001</v>
      </c>
      <c r="AD27">
        <v>18.272072000000001</v>
      </c>
      <c r="AE27">
        <v>32.957704</v>
      </c>
      <c r="AF27">
        <v>19.227</v>
      </c>
      <c r="AG27">
        <v>0</v>
      </c>
      <c r="AH27">
        <v>80.684399999999997</v>
      </c>
      <c r="AI27">
        <v>0</v>
      </c>
      <c r="AJ27">
        <v>0</v>
      </c>
      <c r="AK27">
        <v>54.440100000000001</v>
      </c>
      <c r="AL27">
        <v>1.3944000000000001</v>
      </c>
      <c r="AM27">
        <v>4.1322999999999999</v>
      </c>
      <c r="AN27">
        <v>0.72694000000000003</v>
      </c>
      <c r="AO27">
        <v>0</v>
      </c>
      <c r="AP27">
        <v>0</v>
      </c>
      <c r="AQ27">
        <v>46.683</v>
      </c>
      <c r="AR27">
        <v>35.328000000000003</v>
      </c>
      <c r="AS27">
        <v>4.7081999999999997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2249.0303650000005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505</v>
      </c>
      <c r="L28">
        <v>419</v>
      </c>
      <c r="M28">
        <v>92</v>
      </c>
      <c r="N28">
        <v>59.06</v>
      </c>
      <c r="O28">
        <v>123.66562500000001</v>
      </c>
      <c r="P28">
        <v>125.58750000000001</v>
      </c>
      <c r="Q28">
        <v>9.6906999999999996</v>
      </c>
      <c r="R28">
        <v>29.617699999999999</v>
      </c>
      <c r="S28">
        <v>22.293600000000001</v>
      </c>
      <c r="T28">
        <v>0</v>
      </c>
      <c r="U28">
        <v>418.77</v>
      </c>
      <c r="V28">
        <v>13.5747</v>
      </c>
      <c r="W28">
        <v>34.799309999999998</v>
      </c>
      <c r="X28">
        <v>147.515625</v>
      </c>
      <c r="Y28">
        <v>0</v>
      </c>
      <c r="Z28">
        <v>19.6614</v>
      </c>
      <c r="AA28">
        <v>14.04936</v>
      </c>
      <c r="AB28">
        <v>26.793299999999999</v>
      </c>
      <c r="AC28">
        <v>29.062808</v>
      </c>
      <c r="AD28">
        <v>18.272072000000001</v>
      </c>
      <c r="AE28">
        <v>49.436556000000003</v>
      </c>
      <c r="AF28">
        <v>37.468000000000004</v>
      </c>
      <c r="AG28">
        <v>0</v>
      </c>
      <c r="AH28">
        <v>132.58000000000001</v>
      </c>
      <c r="AI28">
        <v>0</v>
      </c>
      <c r="AJ28">
        <v>0</v>
      </c>
      <c r="AK28">
        <v>54.440100000000001</v>
      </c>
      <c r="AL28">
        <v>1.3944000000000001</v>
      </c>
      <c r="AM28">
        <v>8.2645999999999997</v>
      </c>
      <c r="AN28">
        <v>0.72694000000000003</v>
      </c>
      <c r="AO28">
        <v>0</v>
      </c>
      <c r="AP28">
        <v>0</v>
      </c>
      <c r="AQ28">
        <v>46.683</v>
      </c>
      <c r="AR28">
        <v>35.328000000000003</v>
      </c>
      <c r="AS28">
        <v>4.7081999999999997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2494.4434450000003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466</v>
      </c>
      <c r="L29">
        <v>554.23009999999999</v>
      </c>
      <c r="M29">
        <v>92</v>
      </c>
      <c r="N29">
        <v>59.06</v>
      </c>
      <c r="O29">
        <v>123.66562500000001</v>
      </c>
      <c r="P29">
        <v>125.58750000000001</v>
      </c>
      <c r="Q29">
        <v>10.4034</v>
      </c>
      <c r="R29">
        <v>32.924315999999997</v>
      </c>
      <c r="S29">
        <v>21.590499999999999</v>
      </c>
      <c r="T29">
        <v>0</v>
      </c>
      <c r="U29">
        <v>418.77</v>
      </c>
      <c r="V29">
        <v>13.5747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26.793299999999999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137.315</v>
      </c>
      <c r="AI29">
        <v>3.819</v>
      </c>
      <c r="AJ29">
        <v>0</v>
      </c>
      <c r="AK29">
        <v>54.440100000000001</v>
      </c>
      <c r="AL29">
        <v>6.9720000000000004</v>
      </c>
      <c r="AM29">
        <v>10.536032000000001</v>
      </c>
      <c r="AN29">
        <v>0.72694000000000003</v>
      </c>
      <c r="AO29">
        <v>0</v>
      </c>
      <c r="AP29">
        <v>0</v>
      </c>
      <c r="AQ29">
        <v>46.683</v>
      </c>
      <c r="AR29">
        <v>3.3119999999999998</v>
      </c>
      <c r="AS29">
        <v>4.7081999999999997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2594.4936690000004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568.43880000000001</v>
      </c>
      <c r="L30">
        <v>651.15253099999995</v>
      </c>
      <c r="M30">
        <v>92</v>
      </c>
      <c r="N30">
        <v>59.06</v>
      </c>
      <c r="O30">
        <v>123.66562500000001</v>
      </c>
      <c r="P30">
        <v>125.58750000000001</v>
      </c>
      <c r="Q30">
        <v>10.6777</v>
      </c>
      <c r="R30">
        <v>41.960853999999998</v>
      </c>
      <c r="S30">
        <v>25.419284999999999</v>
      </c>
      <c r="T30">
        <v>0</v>
      </c>
      <c r="U30">
        <v>418.77</v>
      </c>
      <c r="V30">
        <v>18.1401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54.440100000000001</v>
      </c>
      <c r="AL30">
        <v>55.776000000000003</v>
      </c>
      <c r="AM30">
        <v>10.536032000000001</v>
      </c>
      <c r="AN30">
        <v>0.72694000000000003</v>
      </c>
      <c r="AO30">
        <v>0</v>
      </c>
      <c r="AP30">
        <v>0</v>
      </c>
      <c r="AQ30">
        <v>46.683</v>
      </c>
      <c r="AR30">
        <v>3.3119999999999998</v>
      </c>
      <c r="AS30">
        <v>4.7081999999999997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2872.8953349999992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610.43880000000001</v>
      </c>
      <c r="L31">
        <v>652.7251</v>
      </c>
      <c r="M31">
        <v>92</v>
      </c>
      <c r="N31">
        <v>59.06</v>
      </c>
      <c r="O31">
        <v>123.66562500000001</v>
      </c>
      <c r="P31">
        <v>125.58750000000001</v>
      </c>
      <c r="Q31">
        <v>10.6777</v>
      </c>
      <c r="R31">
        <v>42.390099999999997</v>
      </c>
      <c r="S31">
        <v>25.687000000000001</v>
      </c>
      <c r="T31">
        <v>0</v>
      </c>
      <c r="U31">
        <v>418.77</v>
      </c>
      <c r="V31">
        <v>18.1401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10.536032000000001</v>
      </c>
      <c r="AN31">
        <v>0.72694000000000003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2917.1648649999997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641.43880000000001</v>
      </c>
      <c r="L32">
        <v>652.7251</v>
      </c>
      <c r="M32">
        <v>92</v>
      </c>
      <c r="N32">
        <v>59.06</v>
      </c>
      <c r="O32">
        <v>123.66562500000001</v>
      </c>
      <c r="P32">
        <v>125.58750000000001</v>
      </c>
      <c r="Q32">
        <v>10.6777</v>
      </c>
      <c r="R32">
        <v>42.390099999999997</v>
      </c>
      <c r="S32">
        <v>25.687000000000001</v>
      </c>
      <c r="T32">
        <v>0</v>
      </c>
      <c r="U32">
        <v>418.77</v>
      </c>
      <c r="V32">
        <v>18.1401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10.536032000000001</v>
      </c>
      <c r="AN32">
        <v>0.72694000000000003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2951.1952649999998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632.43880000000001</v>
      </c>
      <c r="L33">
        <v>652.7251</v>
      </c>
      <c r="M33">
        <v>92</v>
      </c>
      <c r="N33">
        <v>59.06</v>
      </c>
      <c r="O33">
        <v>123.66562500000001</v>
      </c>
      <c r="P33">
        <v>125.58750000000001</v>
      </c>
      <c r="Q33">
        <v>10.6777</v>
      </c>
      <c r="R33">
        <v>42.390099999999997</v>
      </c>
      <c r="S33">
        <v>25.687000000000001</v>
      </c>
      <c r="T33">
        <v>0</v>
      </c>
      <c r="U33">
        <v>418.77</v>
      </c>
      <c r="V33">
        <v>18.1401</v>
      </c>
      <c r="W33">
        <v>34.799309999999998</v>
      </c>
      <c r="X33">
        <v>147.515625</v>
      </c>
      <c r="Y33">
        <v>0</v>
      </c>
      <c r="Z33">
        <v>6.5208000000000004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10.536032000000001</v>
      </c>
      <c r="AN33">
        <v>0.72694000000000003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2886.2323889999993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631.43880000000001</v>
      </c>
      <c r="L34">
        <v>652.7251</v>
      </c>
      <c r="M34">
        <v>92</v>
      </c>
      <c r="N34">
        <v>59.06</v>
      </c>
      <c r="O34">
        <v>123.66562500000001</v>
      </c>
      <c r="P34">
        <v>125.58750000000001</v>
      </c>
      <c r="Q34">
        <v>10.6777</v>
      </c>
      <c r="R34">
        <v>42.390099999999997</v>
      </c>
      <c r="S34">
        <v>25.687000000000001</v>
      </c>
      <c r="T34">
        <v>0</v>
      </c>
      <c r="U34">
        <v>418.77</v>
      </c>
      <c r="V34">
        <v>18.1401</v>
      </c>
      <c r="W34">
        <v>34.799309999999998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1.2734000000000001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75.760000000000005</v>
      </c>
      <c r="AI34">
        <v>16.350411999999999</v>
      </c>
      <c r="AJ34">
        <v>0</v>
      </c>
      <c r="AK34">
        <v>54.440100000000001</v>
      </c>
      <c r="AL34">
        <v>6.9720000000000004</v>
      </c>
      <c r="AM34">
        <v>10.536032000000001</v>
      </c>
      <c r="AN34">
        <v>0.72694000000000003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2744.0649610000005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639.43880000000001</v>
      </c>
      <c r="L35">
        <v>652.7251</v>
      </c>
      <c r="M35">
        <v>92</v>
      </c>
      <c r="N35">
        <v>59.06</v>
      </c>
      <c r="O35">
        <v>123.66562500000001</v>
      </c>
      <c r="P35">
        <v>125.58750000000001</v>
      </c>
      <c r="Q35">
        <v>10.6777</v>
      </c>
      <c r="R35">
        <v>42.390099999999997</v>
      </c>
      <c r="S35">
        <v>25.687000000000001</v>
      </c>
      <c r="T35">
        <v>0</v>
      </c>
      <c r="U35">
        <v>418.77</v>
      </c>
      <c r="V35">
        <v>18.1401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56.82</v>
      </c>
      <c r="AI35">
        <v>3.819</v>
      </c>
      <c r="AJ35">
        <v>0</v>
      </c>
      <c r="AK35">
        <v>54.440100000000001</v>
      </c>
      <c r="AL35">
        <v>1.3944000000000001</v>
      </c>
      <c r="AM35">
        <v>10.536032000000001</v>
      </c>
      <c r="AN35">
        <v>0.72694000000000003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2673.8943009999998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654.43874700000003</v>
      </c>
      <c r="L36">
        <v>652.7251</v>
      </c>
      <c r="M36">
        <v>92</v>
      </c>
      <c r="N36">
        <v>59.06</v>
      </c>
      <c r="O36">
        <v>123.66562500000001</v>
      </c>
      <c r="P36">
        <v>125.58750000000001</v>
      </c>
      <c r="Q36">
        <v>10.6777</v>
      </c>
      <c r="R36">
        <v>42.390099999999997</v>
      </c>
      <c r="S36">
        <v>25.687000000000001</v>
      </c>
      <c r="T36">
        <v>0</v>
      </c>
      <c r="U36">
        <v>418.77</v>
      </c>
      <c r="V36">
        <v>18.1401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54.440100000000001</v>
      </c>
      <c r="AL36">
        <v>1.3944000000000001</v>
      </c>
      <c r="AM36">
        <v>10.264099999999999</v>
      </c>
      <c r="AN36">
        <v>0.72694000000000003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2644.2492799999995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665.43880000000001</v>
      </c>
      <c r="L37">
        <v>652.7251</v>
      </c>
      <c r="M37">
        <v>92</v>
      </c>
      <c r="N37">
        <v>59.06</v>
      </c>
      <c r="O37">
        <v>123.66562500000001</v>
      </c>
      <c r="P37">
        <v>125.58750000000001</v>
      </c>
      <c r="Q37">
        <v>10.6777</v>
      </c>
      <c r="R37">
        <v>42.390099999999997</v>
      </c>
      <c r="S37">
        <v>25.687000000000001</v>
      </c>
      <c r="T37">
        <v>0</v>
      </c>
      <c r="U37">
        <v>418.77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54.440100000000001</v>
      </c>
      <c r="AL37">
        <v>1.3944000000000001</v>
      </c>
      <c r="AM37">
        <v>5.2786799999999996</v>
      </c>
      <c r="AN37">
        <v>0.72694000000000003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2603.5690209999998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653.43880000000001</v>
      </c>
      <c r="L38">
        <v>652.7251</v>
      </c>
      <c r="M38">
        <v>92</v>
      </c>
      <c r="N38">
        <v>59.06</v>
      </c>
      <c r="O38">
        <v>123.66562500000001</v>
      </c>
      <c r="P38">
        <v>125.58750000000001</v>
      </c>
      <c r="Q38">
        <v>10.6777</v>
      </c>
      <c r="R38">
        <v>42.390099999999997</v>
      </c>
      <c r="S38">
        <v>25.687000000000001</v>
      </c>
      <c r="T38">
        <v>0</v>
      </c>
      <c r="U38">
        <v>418.77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54.440100000000001</v>
      </c>
      <c r="AL38">
        <v>1.3944000000000001</v>
      </c>
      <c r="AM38">
        <v>5.2786799999999996</v>
      </c>
      <c r="AN38">
        <v>0.72694000000000003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2574.523021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652.7251</v>
      </c>
      <c r="M39">
        <v>92</v>
      </c>
      <c r="N39">
        <v>59.06</v>
      </c>
      <c r="O39">
        <v>123.66562500000001</v>
      </c>
      <c r="P39">
        <v>125.58750000000001</v>
      </c>
      <c r="Q39">
        <v>10.6777</v>
      </c>
      <c r="R39">
        <v>42.390099999999997</v>
      </c>
      <c r="S39">
        <v>25.687000000000001</v>
      </c>
      <c r="T39">
        <v>0</v>
      </c>
      <c r="U39">
        <v>418.77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54.440100000000001</v>
      </c>
      <c r="AL39">
        <v>1.3944000000000001</v>
      </c>
      <c r="AM39">
        <v>5.2786799999999996</v>
      </c>
      <c r="AN39">
        <v>0.72694000000000003</v>
      </c>
      <c r="AO39">
        <v>0</v>
      </c>
      <c r="AP39">
        <v>0</v>
      </c>
      <c r="AQ39">
        <v>46.683</v>
      </c>
      <c r="AR39">
        <v>3.8639999999999999</v>
      </c>
      <c r="AS39">
        <v>4.7081999999999997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2591.2953080000002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652.7251</v>
      </c>
      <c r="M40">
        <v>92</v>
      </c>
      <c r="N40">
        <v>59.06</v>
      </c>
      <c r="O40">
        <v>123.66562500000001</v>
      </c>
      <c r="P40">
        <v>125.58750000000001</v>
      </c>
      <c r="Q40">
        <v>10.6777</v>
      </c>
      <c r="R40">
        <v>42.390099999999997</v>
      </c>
      <c r="S40">
        <v>25.687000000000001</v>
      </c>
      <c r="T40">
        <v>0</v>
      </c>
      <c r="U40">
        <v>418.77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5.2786799999999996</v>
      </c>
      <c r="AN40">
        <v>0.72694000000000003</v>
      </c>
      <c r="AO40">
        <v>0</v>
      </c>
      <c r="AP40">
        <v>0</v>
      </c>
      <c r="AQ40">
        <v>31.122</v>
      </c>
      <c r="AR40">
        <v>35.328000000000003</v>
      </c>
      <c r="AS40">
        <v>4.7081999999999997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2607.198308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652.7251</v>
      </c>
      <c r="M41">
        <v>92</v>
      </c>
      <c r="N41">
        <v>59.06</v>
      </c>
      <c r="O41">
        <v>123.66562500000001</v>
      </c>
      <c r="P41">
        <v>125.58750000000001</v>
      </c>
      <c r="Q41">
        <v>10.6777</v>
      </c>
      <c r="R41">
        <v>42.390099999999997</v>
      </c>
      <c r="S41">
        <v>25.687000000000001</v>
      </c>
      <c r="T41">
        <v>0</v>
      </c>
      <c r="U41">
        <v>418.77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5.2786799999999996</v>
      </c>
      <c r="AN41">
        <v>0.72694000000000003</v>
      </c>
      <c r="AO41">
        <v>0</v>
      </c>
      <c r="AP41">
        <v>0</v>
      </c>
      <c r="AQ41">
        <v>31.122</v>
      </c>
      <c r="AR41">
        <v>35.328000000000003</v>
      </c>
      <c r="AS41">
        <v>4.8427199999999999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2607.3328280000001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652.7251</v>
      </c>
      <c r="M42">
        <v>92</v>
      </c>
      <c r="N42">
        <v>59.06</v>
      </c>
      <c r="O42">
        <v>123.66562500000001</v>
      </c>
      <c r="P42">
        <v>125.58750000000001</v>
      </c>
      <c r="Q42">
        <v>10.6777</v>
      </c>
      <c r="R42">
        <v>42.390099999999997</v>
      </c>
      <c r="S42">
        <v>25.687000000000001</v>
      </c>
      <c r="T42">
        <v>0</v>
      </c>
      <c r="U42">
        <v>418.77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5.2786799999999996</v>
      </c>
      <c r="AN42">
        <v>0.72694000000000003</v>
      </c>
      <c r="AO42">
        <v>0</v>
      </c>
      <c r="AP42">
        <v>0</v>
      </c>
      <c r="AQ42">
        <v>31.122</v>
      </c>
      <c r="AR42">
        <v>3.8639999999999999</v>
      </c>
      <c r="AS42">
        <v>4.8427199999999999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2575.8688280000001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652.7251</v>
      </c>
      <c r="M43">
        <v>92</v>
      </c>
      <c r="N43">
        <v>59.06</v>
      </c>
      <c r="O43">
        <v>123.66562500000001</v>
      </c>
      <c r="P43">
        <v>125.58750000000001</v>
      </c>
      <c r="Q43">
        <v>10.6777</v>
      </c>
      <c r="R43">
        <v>42.390099999999997</v>
      </c>
      <c r="S43">
        <v>25.687000000000001</v>
      </c>
      <c r="T43">
        <v>0</v>
      </c>
      <c r="U43">
        <v>418.77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5.2786799999999996</v>
      </c>
      <c r="AN43">
        <v>0.72694000000000003</v>
      </c>
      <c r="AO43">
        <v>0</v>
      </c>
      <c r="AP43">
        <v>0</v>
      </c>
      <c r="AQ43">
        <v>27.594000000000001</v>
      </c>
      <c r="AR43">
        <v>2.76</v>
      </c>
      <c r="AS43">
        <v>4.8427199999999999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2571.2368280000005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652.7251</v>
      </c>
      <c r="M44">
        <v>92</v>
      </c>
      <c r="N44">
        <v>59.06</v>
      </c>
      <c r="O44">
        <v>123.66562500000001</v>
      </c>
      <c r="P44">
        <v>125.58750000000001</v>
      </c>
      <c r="Q44">
        <v>10.6777</v>
      </c>
      <c r="R44">
        <v>42.390099999999997</v>
      </c>
      <c r="S44">
        <v>25.687000000000001</v>
      </c>
      <c r="T44">
        <v>0</v>
      </c>
      <c r="U44">
        <v>418.77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5.2786799999999996</v>
      </c>
      <c r="AN44">
        <v>0.72694000000000003</v>
      </c>
      <c r="AO44">
        <v>0</v>
      </c>
      <c r="AP44">
        <v>0</v>
      </c>
      <c r="AQ44">
        <v>15.561</v>
      </c>
      <c r="AR44">
        <v>2.76</v>
      </c>
      <c r="AS44">
        <v>4.8427199999999999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2559.2038280000006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652.7251</v>
      </c>
      <c r="M45">
        <v>92</v>
      </c>
      <c r="N45">
        <v>59.06</v>
      </c>
      <c r="O45">
        <v>123.66562500000001</v>
      </c>
      <c r="P45">
        <v>125.58750000000001</v>
      </c>
      <c r="Q45">
        <v>10.6777</v>
      </c>
      <c r="R45">
        <v>42.390099999999997</v>
      </c>
      <c r="S45">
        <v>25.687000000000001</v>
      </c>
      <c r="T45">
        <v>0</v>
      </c>
      <c r="U45">
        <v>418.77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5.2786799999999996</v>
      </c>
      <c r="AN45">
        <v>0.72694000000000003</v>
      </c>
      <c r="AO45">
        <v>0</v>
      </c>
      <c r="AP45">
        <v>0</v>
      </c>
      <c r="AQ45">
        <v>15.561</v>
      </c>
      <c r="AR45">
        <v>2.76</v>
      </c>
      <c r="AS45">
        <v>4.8427199999999999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2542.7249760000004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652.7251</v>
      </c>
      <c r="M46">
        <v>92</v>
      </c>
      <c r="N46">
        <v>59.06</v>
      </c>
      <c r="O46">
        <v>123.66562500000001</v>
      </c>
      <c r="P46">
        <v>125.58750000000001</v>
      </c>
      <c r="Q46">
        <v>10.6777</v>
      </c>
      <c r="R46">
        <v>42.390099999999997</v>
      </c>
      <c r="S46">
        <v>25.687000000000001</v>
      </c>
      <c r="T46">
        <v>0</v>
      </c>
      <c r="U46">
        <v>418.77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5.2786799999999996</v>
      </c>
      <c r="AN46">
        <v>0.72694000000000003</v>
      </c>
      <c r="AO46">
        <v>0</v>
      </c>
      <c r="AP46">
        <v>0</v>
      </c>
      <c r="AQ46">
        <v>0</v>
      </c>
      <c r="AR46">
        <v>2.76</v>
      </c>
      <c r="AS46">
        <v>4.8427199999999999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2527.1639760000003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652.7251</v>
      </c>
      <c r="M47">
        <v>92</v>
      </c>
      <c r="N47">
        <v>59.06</v>
      </c>
      <c r="O47">
        <v>123.66562500000001</v>
      </c>
      <c r="P47">
        <v>125.58750000000001</v>
      </c>
      <c r="Q47">
        <v>10.6777</v>
      </c>
      <c r="R47">
        <v>42.390099999999997</v>
      </c>
      <c r="S47">
        <v>25.687000000000001</v>
      </c>
      <c r="T47">
        <v>0</v>
      </c>
      <c r="U47">
        <v>418.77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5.2786799999999996</v>
      </c>
      <c r="AN47">
        <v>0.72694000000000003</v>
      </c>
      <c r="AO47">
        <v>0</v>
      </c>
      <c r="AP47">
        <v>0</v>
      </c>
      <c r="AQ47">
        <v>0</v>
      </c>
      <c r="AR47">
        <v>2.76</v>
      </c>
      <c r="AS47">
        <v>4.8427199999999999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2527.1639760000003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652.7251</v>
      </c>
      <c r="M48">
        <v>92</v>
      </c>
      <c r="N48">
        <v>59.06</v>
      </c>
      <c r="O48">
        <v>123.66562500000001</v>
      </c>
      <c r="P48">
        <v>125.58750000000001</v>
      </c>
      <c r="Q48">
        <v>10.6777</v>
      </c>
      <c r="R48">
        <v>42.390099999999997</v>
      </c>
      <c r="S48">
        <v>25.687000000000001</v>
      </c>
      <c r="T48">
        <v>0</v>
      </c>
      <c r="U48">
        <v>418.77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5.2786799999999996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4.8427199999999999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2527.1639760000003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652.7251</v>
      </c>
      <c r="M49">
        <v>92</v>
      </c>
      <c r="N49">
        <v>59.06</v>
      </c>
      <c r="O49">
        <v>123.66562500000001</v>
      </c>
      <c r="P49">
        <v>125.58750000000001</v>
      </c>
      <c r="Q49">
        <v>10.6777</v>
      </c>
      <c r="R49">
        <v>42.390099999999997</v>
      </c>
      <c r="S49">
        <v>25.687000000000001</v>
      </c>
      <c r="T49">
        <v>0</v>
      </c>
      <c r="U49">
        <v>418.77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5.2786799999999996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5.3807999999999998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2527.7020560000001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652.7251</v>
      </c>
      <c r="M50">
        <v>92</v>
      </c>
      <c r="N50">
        <v>59.06</v>
      </c>
      <c r="O50">
        <v>123.66562500000001</v>
      </c>
      <c r="P50">
        <v>125.58750000000001</v>
      </c>
      <c r="Q50">
        <v>10.6777</v>
      </c>
      <c r="R50">
        <v>42.390099999999997</v>
      </c>
      <c r="S50">
        <v>25.687000000000001</v>
      </c>
      <c r="T50">
        <v>0</v>
      </c>
      <c r="U50">
        <v>418.77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5.2786799999999996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5.3807999999999998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2527.7020560000001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616.74599999999998</v>
      </c>
      <c r="L51">
        <v>652.7251</v>
      </c>
      <c r="M51">
        <v>92</v>
      </c>
      <c r="N51">
        <v>59.06</v>
      </c>
      <c r="O51">
        <v>123.66562500000001</v>
      </c>
      <c r="P51">
        <v>125.58750000000001</v>
      </c>
      <c r="Q51">
        <v>10.6777</v>
      </c>
      <c r="R51">
        <v>42.390099999999997</v>
      </c>
      <c r="S51">
        <v>25.687000000000001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5.2786799999999996</v>
      </c>
      <c r="AN51">
        <v>0.72694000000000003</v>
      </c>
      <c r="AO51">
        <v>0</v>
      </c>
      <c r="AP51">
        <v>0</v>
      </c>
      <c r="AQ51">
        <v>0</v>
      </c>
      <c r="AR51">
        <v>2.76</v>
      </c>
      <c r="AS51">
        <v>5.3807999999999998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2461.6189289999998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609.61500000000001</v>
      </c>
      <c r="L52">
        <v>554.23009999999999</v>
      </c>
      <c r="M52">
        <v>92</v>
      </c>
      <c r="N52">
        <v>59.06</v>
      </c>
      <c r="O52">
        <v>123.66562500000001</v>
      </c>
      <c r="P52">
        <v>125.58750000000001</v>
      </c>
      <c r="Q52">
        <v>10.4034</v>
      </c>
      <c r="R52">
        <v>42.390099999999997</v>
      </c>
      <c r="S52">
        <v>21.590499999999999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5.2786799999999996</v>
      </c>
      <c r="AN52">
        <v>0.72694000000000003</v>
      </c>
      <c r="AO52">
        <v>0</v>
      </c>
      <c r="AP52">
        <v>0</v>
      </c>
      <c r="AQ52">
        <v>0</v>
      </c>
      <c r="AR52">
        <v>3.3119999999999998</v>
      </c>
      <c r="AS52">
        <v>6.726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2353.5193289999997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609.61500000000001</v>
      </c>
      <c r="L53">
        <v>454.23009999999999</v>
      </c>
      <c r="M53">
        <v>92</v>
      </c>
      <c r="N53">
        <v>59.06</v>
      </c>
      <c r="O53">
        <v>123.66562500000001</v>
      </c>
      <c r="P53">
        <v>125.58750000000001</v>
      </c>
      <c r="Q53">
        <v>10.4034</v>
      </c>
      <c r="R53">
        <v>42.390099999999997</v>
      </c>
      <c r="S53">
        <v>21.590499999999999</v>
      </c>
      <c r="T53">
        <v>0</v>
      </c>
      <c r="U53">
        <v>418.77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5.2786799999999996</v>
      </c>
      <c r="AN53">
        <v>0.72694000000000003</v>
      </c>
      <c r="AO53">
        <v>0</v>
      </c>
      <c r="AP53">
        <v>0</v>
      </c>
      <c r="AQ53">
        <v>0</v>
      </c>
      <c r="AR53">
        <v>3.3119999999999998</v>
      </c>
      <c r="AS53">
        <v>5.3807999999999998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2252.174129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612.745</v>
      </c>
      <c r="L54">
        <v>392.23009999999999</v>
      </c>
      <c r="M54">
        <v>92</v>
      </c>
      <c r="N54">
        <v>59.06</v>
      </c>
      <c r="O54">
        <v>123.66562500000001</v>
      </c>
      <c r="P54">
        <v>125.58750000000001</v>
      </c>
      <c r="Q54">
        <v>9.6206999999999994</v>
      </c>
      <c r="R54">
        <v>42.390099999999997</v>
      </c>
      <c r="S54">
        <v>21.590499999999999</v>
      </c>
      <c r="T54">
        <v>0</v>
      </c>
      <c r="U54">
        <v>418.77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5.2786799999999996</v>
      </c>
      <c r="AN54">
        <v>0.72694000000000003</v>
      </c>
      <c r="AO54">
        <v>0</v>
      </c>
      <c r="AP54">
        <v>0</v>
      </c>
      <c r="AQ54">
        <v>0</v>
      </c>
      <c r="AR54">
        <v>3.3119999999999998</v>
      </c>
      <c r="AS54">
        <v>5.3807999999999998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2192.5214289999999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623.61500000000001</v>
      </c>
      <c r="L55">
        <v>392.23009999999999</v>
      </c>
      <c r="M55">
        <v>92</v>
      </c>
      <c r="N55">
        <v>59.06</v>
      </c>
      <c r="O55">
        <v>123.66562500000001</v>
      </c>
      <c r="P55">
        <v>125.58750000000001</v>
      </c>
      <c r="Q55">
        <v>10.403381</v>
      </c>
      <c r="R55">
        <v>42.390099999999997</v>
      </c>
      <c r="S55">
        <v>21.590499999999999</v>
      </c>
      <c r="T55">
        <v>0</v>
      </c>
      <c r="U55">
        <v>418.77</v>
      </c>
      <c r="V55">
        <v>18.1401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35.328000000000003</v>
      </c>
      <c r="AS55">
        <v>16.680479999999999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2241.1003000000001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528</v>
      </c>
      <c r="L56">
        <v>392.23009999999999</v>
      </c>
      <c r="M56">
        <v>92</v>
      </c>
      <c r="N56">
        <v>59.06</v>
      </c>
      <c r="O56">
        <v>123.66562500000001</v>
      </c>
      <c r="P56">
        <v>125.58750000000001</v>
      </c>
      <c r="Q56">
        <v>10.4034</v>
      </c>
      <c r="R56">
        <v>42.390099999999997</v>
      </c>
      <c r="S56">
        <v>21.590499999999999</v>
      </c>
      <c r="T56">
        <v>0</v>
      </c>
      <c r="U56">
        <v>418.77</v>
      </c>
      <c r="V56">
        <v>18.1401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35.328000000000003</v>
      </c>
      <c r="AS56">
        <v>16.680479999999999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2145.4853190000003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471.48335600000001</v>
      </c>
      <c r="L57">
        <v>392.23009999999999</v>
      </c>
      <c r="M57">
        <v>92</v>
      </c>
      <c r="N57">
        <v>59.06</v>
      </c>
      <c r="O57">
        <v>123.66562500000001</v>
      </c>
      <c r="P57">
        <v>125.58750000000001</v>
      </c>
      <c r="Q57">
        <v>10.4034</v>
      </c>
      <c r="R57">
        <v>42.390099999999997</v>
      </c>
      <c r="S57">
        <v>21.590499999999999</v>
      </c>
      <c r="T57">
        <v>0</v>
      </c>
      <c r="U57">
        <v>418.77</v>
      </c>
      <c r="V57">
        <v>18.1401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0.72694000000000003</v>
      </c>
      <c r="AO57">
        <v>0</v>
      </c>
      <c r="AP57">
        <v>6.7892999999999999</v>
      </c>
      <c r="AQ57">
        <v>0</v>
      </c>
      <c r="AR57">
        <v>3.3119999999999998</v>
      </c>
      <c r="AS57">
        <v>16.680479999999999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2063.7419749999999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428</v>
      </c>
      <c r="L58">
        <v>392.23009999999999</v>
      </c>
      <c r="M58">
        <v>92</v>
      </c>
      <c r="N58">
        <v>59.06</v>
      </c>
      <c r="O58">
        <v>123.66562500000001</v>
      </c>
      <c r="P58">
        <v>125.58750000000001</v>
      </c>
      <c r="Q58">
        <v>10.4034</v>
      </c>
      <c r="R58">
        <v>42.390099999999997</v>
      </c>
      <c r="S58">
        <v>21.590499999999999</v>
      </c>
      <c r="T58">
        <v>0</v>
      </c>
      <c r="U58">
        <v>418.77</v>
      </c>
      <c r="V58">
        <v>18.1401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0.72694000000000003</v>
      </c>
      <c r="AO58">
        <v>0</v>
      </c>
      <c r="AP58">
        <v>6.7892999999999999</v>
      </c>
      <c r="AQ58">
        <v>0</v>
      </c>
      <c r="AR58">
        <v>3.3119999999999998</v>
      </c>
      <c r="AS58">
        <v>16.680479999999999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2020.258619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412</v>
      </c>
      <c r="L59">
        <v>357</v>
      </c>
      <c r="M59">
        <v>92</v>
      </c>
      <c r="N59">
        <v>59.06</v>
      </c>
      <c r="O59">
        <v>123.66562500000001</v>
      </c>
      <c r="P59">
        <v>125.58750000000001</v>
      </c>
      <c r="Q59">
        <v>9.5507000000000009</v>
      </c>
      <c r="R59">
        <v>42.390099999999997</v>
      </c>
      <c r="S59">
        <v>21.651398</v>
      </c>
      <c r="T59">
        <v>0</v>
      </c>
      <c r="U59">
        <v>418.77</v>
      </c>
      <c r="V59">
        <v>18.1401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0.72694000000000003</v>
      </c>
      <c r="AO59">
        <v>0</v>
      </c>
      <c r="AP59">
        <v>6.7892999999999999</v>
      </c>
      <c r="AQ59">
        <v>0</v>
      </c>
      <c r="AR59">
        <v>3.3119999999999998</v>
      </c>
      <c r="AS59">
        <v>5.1117600000000003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1956.667997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402</v>
      </c>
      <c r="L60">
        <v>357</v>
      </c>
      <c r="M60">
        <v>92</v>
      </c>
      <c r="N60">
        <v>59.06</v>
      </c>
      <c r="O60">
        <v>123.66562500000001</v>
      </c>
      <c r="P60">
        <v>125.58750000000001</v>
      </c>
      <c r="Q60">
        <v>9.5507000000000009</v>
      </c>
      <c r="R60">
        <v>42.390099999999997</v>
      </c>
      <c r="S60">
        <v>22.293600000000001</v>
      </c>
      <c r="T60">
        <v>0</v>
      </c>
      <c r="U60">
        <v>418.77</v>
      </c>
      <c r="V60">
        <v>18.1401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54.440100000000001</v>
      </c>
      <c r="AL60">
        <v>6.9720000000000004</v>
      </c>
      <c r="AM60">
        <v>0</v>
      </c>
      <c r="AN60">
        <v>0.72694000000000003</v>
      </c>
      <c r="AO60">
        <v>0</v>
      </c>
      <c r="AP60">
        <v>6.7892999999999999</v>
      </c>
      <c r="AQ60">
        <v>0</v>
      </c>
      <c r="AR60">
        <v>3.3119999999999998</v>
      </c>
      <c r="AS60">
        <v>5.1117600000000003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1952.8877990000001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</v>
      </c>
      <c r="L61">
        <v>357</v>
      </c>
      <c r="M61">
        <v>92</v>
      </c>
      <c r="N61">
        <v>59.06</v>
      </c>
      <c r="O61">
        <v>123.66562500000001</v>
      </c>
      <c r="P61">
        <v>125.58750000000001</v>
      </c>
      <c r="Q61">
        <v>9.5507000000000009</v>
      </c>
      <c r="R61">
        <v>42.390099999999997</v>
      </c>
      <c r="S61">
        <v>22.293600000000001</v>
      </c>
      <c r="T61">
        <v>0</v>
      </c>
      <c r="U61">
        <v>418.77</v>
      </c>
      <c r="V61">
        <v>18.1401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54.440100000000001</v>
      </c>
      <c r="AL61">
        <v>55.776000000000003</v>
      </c>
      <c r="AM61">
        <v>3.1991999999999998</v>
      </c>
      <c r="AN61">
        <v>0.72694000000000003</v>
      </c>
      <c r="AO61">
        <v>0</v>
      </c>
      <c r="AP61">
        <v>0</v>
      </c>
      <c r="AQ61">
        <v>0</v>
      </c>
      <c r="AR61">
        <v>3.3119999999999998</v>
      </c>
      <c r="AS61">
        <v>5.1117600000000003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1958.1016990000001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</v>
      </c>
      <c r="L62">
        <v>357</v>
      </c>
      <c r="M62">
        <v>92</v>
      </c>
      <c r="N62">
        <v>59.06</v>
      </c>
      <c r="O62">
        <v>123.66562500000001</v>
      </c>
      <c r="P62">
        <v>125.58750000000001</v>
      </c>
      <c r="Q62">
        <v>9.5507000000000009</v>
      </c>
      <c r="R62">
        <v>42.390099999999997</v>
      </c>
      <c r="S62">
        <v>22.293600000000001</v>
      </c>
      <c r="T62">
        <v>0</v>
      </c>
      <c r="U62">
        <v>418.77</v>
      </c>
      <c r="V62">
        <v>18.1401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54.440100000000001</v>
      </c>
      <c r="AL62">
        <v>55.776000000000003</v>
      </c>
      <c r="AM62">
        <v>3.1991999999999998</v>
      </c>
      <c r="AN62">
        <v>0.72694000000000003</v>
      </c>
      <c r="AO62">
        <v>0</v>
      </c>
      <c r="AP62">
        <v>0</v>
      </c>
      <c r="AQ62">
        <v>0</v>
      </c>
      <c r="AR62">
        <v>3.3119999999999998</v>
      </c>
      <c r="AS62">
        <v>5.1117600000000003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1958.1016990000001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402</v>
      </c>
      <c r="L63">
        <v>357</v>
      </c>
      <c r="M63">
        <v>92</v>
      </c>
      <c r="N63">
        <v>59.06</v>
      </c>
      <c r="O63">
        <v>123.66562500000001</v>
      </c>
      <c r="P63">
        <v>125.58750000000001</v>
      </c>
      <c r="Q63">
        <v>9.5507000000000009</v>
      </c>
      <c r="R63">
        <v>42.390099999999997</v>
      </c>
      <c r="S63">
        <v>22.293600000000001</v>
      </c>
      <c r="T63">
        <v>0</v>
      </c>
      <c r="U63">
        <v>418.77</v>
      </c>
      <c r="V63">
        <v>18.1401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54.440100000000001</v>
      </c>
      <c r="AL63">
        <v>6.9720000000000004</v>
      </c>
      <c r="AM63">
        <v>3.1991999999999998</v>
      </c>
      <c r="AN63">
        <v>0.72694000000000003</v>
      </c>
      <c r="AO63">
        <v>0</v>
      </c>
      <c r="AP63">
        <v>0</v>
      </c>
      <c r="AQ63">
        <v>14.238</v>
      </c>
      <c r="AR63">
        <v>3.3119999999999998</v>
      </c>
      <c r="AS63">
        <v>4.8427199999999999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1963.2666590000003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</v>
      </c>
      <c r="L64">
        <v>419</v>
      </c>
      <c r="M64">
        <v>92</v>
      </c>
      <c r="N64">
        <v>59.06</v>
      </c>
      <c r="O64">
        <v>123.66562500000001</v>
      </c>
      <c r="P64">
        <v>125.58750000000001</v>
      </c>
      <c r="Q64">
        <v>9.5507000000000009</v>
      </c>
      <c r="R64">
        <v>42.390099999999997</v>
      </c>
      <c r="S64">
        <v>22.293600000000001</v>
      </c>
      <c r="T64">
        <v>0</v>
      </c>
      <c r="U64">
        <v>418.77</v>
      </c>
      <c r="V64">
        <v>18.1401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3.1991999999999998</v>
      </c>
      <c r="AN64">
        <v>0.72694000000000003</v>
      </c>
      <c r="AO64">
        <v>0</v>
      </c>
      <c r="AP64">
        <v>0</v>
      </c>
      <c r="AQ64">
        <v>15.561</v>
      </c>
      <c r="AR64">
        <v>3.3119999999999998</v>
      </c>
      <c r="AS64">
        <v>4.8427199999999999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2041.0120590000001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</v>
      </c>
      <c r="L65">
        <v>534</v>
      </c>
      <c r="M65">
        <v>92</v>
      </c>
      <c r="N65">
        <v>59.06</v>
      </c>
      <c r="O65">
        <v>123.66562500000001</v>
      </c>
      <c r="P65">
        <v>125.58750000000001</v>
      </c>
      <c r="Q65">
        <v>9.5507000000000009</v>
      </c>
      <c r="R65">
        <v>42.390099999999997</v>
      </c>
      <c r="S65">
        <v>22.293600000000001</v>
      </c>
      <c r="T65">
        <v>0</v>
      </c>
      <c r="U65">
        <v>418.77</v>
      </c>
      <c r="V65">
        <v>18.1401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3.1991999999999998</v>
      </c>
      <c r="AN65">
        <v>0.72694000000000003</v>
      </c>
      <c r="AO65">
        <v>0</v>
      </c>
      <c r="AP65">
        <v>0</v>
      </c>
      <c r="AQ65">
        <v>21.294</v>
      </c>
      <c r="AR65">
        <v>3.3119999999999998</v>
      </c>
      <c r="AS65">
        <v>4.8427199999999999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2221.7450589999999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539.35889999999995</v>
      </c>
      <c r="L66">
        <v>644.70576500000004</v>
      </c>
      <c r="M66">
        <v>92</v>
      </c>
      <c r="N66">
        <v>59.06</v>
      </c>
      <c r="O66">
        <v>123.66562500000001</v>
      </c>
      <c r="P66">
        <v>125.58750000000001</v>
      </c>
      <c r="Q66">
        <v>9.8272999999999993</v>
      </c>
      <c r="R66">
        <v>42.390099999999997</v>
      </c>
      <c r="S66">
        <v>26.3901</v>
      </c>
      <c r="T66">
        <v>0</v>
      </c>
      <c r="U66">
        <v>418.77</v>
      </c>
      <c r="V66">
        <v>18.1401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3.1991999999999998</v>
      </c>
      <c r="AN66">
        <v>0.72694000000000003</v>
      </c>
      <c r="AO66">
        <v>0</v>
      </c>
      <c r="AP66">
        <v>0</v>
      </c>
      <c r="AQ66">
        <v>31.122</v>
      </c>
      <c r="AR66">
        <v>3.3119999999999998</v>
      </c>
      <c r="AS66">
        <v>4.8427199999999999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2420.4896760000001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652.7251</v>
      </c>
      <c r="M67">
        <v>92</v>
      </c>
      <c r="N67">
        <v>59.06</v>
      </c>
      <c r="O67">
        <v>123.66562500000001</v>
      </c>
      <c r="P67">
        <v>125.58750000000001</v>
      </c>
      <c r="Q67">
        <v>10.650764000000001</v>
      </c>
      <c r="R67">
        <v>42.390099999999997</v>
      </c>
      <c r="S67">
        <v>25.687000000000001</v>
      </c>
      <c r="T67">
        <v>0</v>
      </c>
      <c r="U67">
        <v>418.77</v>
      </c>
      <c r="V67">
        <v>18.1401</v>
      </c>
      <c r="W67">
        <v>33.688499999999998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3.1991999999999998</v>
      </c>
      <c r="AN67">
        <v>0.72694000000000003</v>
      </c>
      <c r="AO67">
        <v>0</v>
      </c>
      <c r="AP67">
        <v>6.7892999999999999</v>
      </c>
      <c r="AQ67">
        <v>31.122</v>
      </c>
      <c r="AR67">
        <v>35.328000000000003</v>
      </c>
      <c r="AS67">
        <v>4.8427199999999999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2610.9049020000002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652.7251</v>
      </c>
      <c r="M68">
        <v>92</v>
      </c>
      <c r="N68">
        <v>59.06</v>
      </c>
      <c r="O68">
        <v>123.66562500000001</v>
      </c>
      <c r="P68">
        <v>125.58750000000001</v>
      </c>
      <c r="Q68">
        <v>10.6777</v>
      </c>
      <c r="R68">
        <v>42.390099999999997</v>
      </c>
      <c r="S68">
        <v>25.687000000000001</v>
      </c>
      <c r="T68">
        <v>0</v>
      </c>
      <c r="U68">
        <v>418.77</v>
      </c>
      <c r="V68">
        <v>18.1401</v>
      </c>
      <c r="W68">
        <v>33.688499999999998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3.1991999999999998</v>
      </c>
      <c r="AN68">
        <v>0.72694000000000003</v>
      </c>
      <c r="AO68">
        <v>0</v>
      </c>
      <c r="AP68">
        <v>6.7892999999999999</v>
      </c>
      <c r="AQ68">
        <v>31.122</v>
      </c>
      <c r="AR68">
        <v>35.328000000000003</v>
      </c>
      <c r="AS68">
        <v>4.8427199999999999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2610.9318380000004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652.7251</v>
      </c>
      <c r="M69">
        <v>92</v>
      </c>
      <c r="N69">
        <v>59.06</v>
      </c>
      <c r="O69">
        <v>123.66562500000001</v>
      </c>
      <c r="P69">
        <v>125.58750000000001</v>
      </c>
      <c r="Q69">
        <v>10.6777</v>
      </c>
      <c r="R69">
        <v>42.390099999999997</v>
      </c>
      <c r="S69">
        <v>25.687000000000001</v>
      </c>
      <c r="T69">
        <v>0</v>
      </c>
      <c r="U69">
        <v>418.77</v>
      </c>
      <c r="V69">
        <v>18.1401</v>
      </c>
      <c r="W69">
        <v>33.688499999999998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54.440100000000001</v>
      </c>
      <c r="AL69">
        <v>1.3944000000000001</v>
      </c>
      <c r="AM69">
        <v>5.2786799999999996</v>
      </c>
      <c r="AN69">
        <v>0.72694000000000003</v>
      </c>
      <c r="AO69">
        <v>0</v>
      </c>
      <c r="AP69">
        <v>0</v>
      </c>
      <c r="AQ69">
        <v>46.683</v>
      </c>
      <c r="AR69">
        <v>4.4160000000000004</v>
      </c>
      <c r="AS69">
        <v>4.8427199999999999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2607.9170180000006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652.7251</v>
      </c>
      <c r="M70">
        <v>92</v>
      </c>
      <c r="N70">
        <v>59.06</v>
      </c>
      <c r="O70">
        <v>123.66562500000001</v>
      </c>
      <c r="P70">
        <v>125.58750000000001</v>
      </c>
      <c r="Q70">
        <v>10.6777</v>
      </c>
      <c r="R70">
        <v>42.390099999999997</v>
      </c>
      <c r="S70">
        <v>25.687000000000001</v>
      </c>
      <c r="T70">
        <v>0</v>
      </c>
      <c r="U70">
        <v>418.77</v>
      </c>
      <c r="V70">
        <v>18.1401</v>
      </c>
      <c r="W70">
        <v>33.688499999999998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54.440100000000001</v>
      </c>
      <c r="AL70">
        <v>1.3944000000000001</v>
      </c>
      <c r="AM70">
        <v>5.2786799999999996</v>
      </c>
      <c r="AN70">
        <v>0.72694000000000003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2634.7495180000005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652.7251</v>
      </c>
      <c r="M71">
        <v>92</v>
      </c>
      <c r="N71">
        <v>59.06</v>
      </c>
      <c r="O71">
        <v>123.66562500000001</v>
      </c>
      <c r="P71">
        <v>125.58750000000001</v>
      </c>
      <c r="Q71">
        <v>10.6777</v>
      </c>
      <c r="R71">
        <v>42.390099999999997</v>
      </c>
      <c r="S71">
        <v>25.687000000000001</v>
      </c>
      <c r="T71">
        <v>0</v>
      </c>
      <c r="U71">
        <v>418.77</v>
      </c>
      <c r="V71">
        <v>18.1401</v>
      </c>
      <c r="W71">
        <v>33.688499999999998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32.957704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54.440100000000001</v>
      </c>
      <c r="AL71">
        <v>1.3944000000000001</v>
      </c>
      <c r="AM71">
        <v>5.2786799999999996</v>
      </c>
      <c r="AN71">
        <v>0.72694000000000003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2676.4185700000003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652.7251</v>
      </c>
      <c r="M72">
        <v>92</v>
      </c>
      <c r="N72">
        <v>59.06</v>
      </c>
      <c r="O72">
        <v>123.66562500000001</v>
      </c>
      <c r="P72">
        <v>125.58750000000001</v>
      </c>
      <c r="Q72">
        <v>10.6777</v>
      </c>
      <c r="R72">
        <v>42.390099999999997</v>
      </c>
      <c r="S72">
        <v>25.687000000000001</v>
      </c>
      <c r="T72">
        <v>0</v>
      </c>
      <c r="U72">
        <v>418.77</v>
      </c>
      <c r="V72">
        <v>18.1401</v>
      </c>
      <c r="W72">
        <v>33.688499999999998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9.1360360000000007</v>
      </c>
      <c r="AE72">
        <v>49.436556000000003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54.440100000000001</v>
      </c>
      <c r="AL72">
        <v>1.3944000000000001</v>
      </c>
      <c r="AM72">
        <v>5.2786799999999996</v>
      </c>
      <c r="AN72">
        <v>0.72694000000000003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2729.6647980000007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652.7251</v>
      </c>
      <c r="M73">
        <v>92</v>
      </c>
      <c r="N73">
        <v>59.06</v>
      </c>
      <c r="O73">
        <v>123.66562500000001</v>
      </c>
      <c r="P73">
        <v>125.58750000000001</v>
      </c>
      <c r="Q73">
        <v>10.897061000000001</v>
      </c>
      <c r="R73">
        <v>42.390099999999997</v>
      </c>
      <c r="S73">
        <v>25.687000000000001</v>
      </c>
      <c r="T73">
        <v>0</v>
      </c>
      <c r="U73">
        <v>418.77</v>
      </c>
      <c r="V73">
        <v>18.1401</v>
      </c>
      <c r="W73">
        <v>33.688499999999998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1.2734000000000001</v>
      </c>
      <c r="AD73">
        <v>18.272072000000001</v>
      </c>
      <c r="AE73">
        <v>49.436556000000003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54.440100000000001</v>
      </c>
      <c r="AL73">
        <v>1.3944000000000001</v>
      </c>
      <c r="AM73">
        <v>10.536032000000001</v>
      </c>
      <c r="AN73">
        <v>0.72694000000000003</v>
      </c>
      <c r="AO73">
        <v>0</v>
      </c>
      <c r="AP73">
        <v>0</v>
      </c>
      <c r="AQ73">
        <v>46.683</v>
      </c>
      <c r="AR73">
        <v>3.3119999999999998</v>
      </c>
      <c r="AS73">
        <v>4.8427199999999999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2766.3749470000002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652.7251</v>
      </c>
      <c r="M74">
        <v>92</v>
      </c>
      <c r="N74">
        <v>59.06</v>
      </c>
      <c r="O74">
        <v>123.66562500000001</v>
      </c>
      <c r="P74">
        <v>125.58750000000001</v>
      </c>
      <c r="Q74">
        <v>10.911809999999999</v>
      </c>
      <c r="R74">
        <v>42.390099999999997</v>
      </c>
      <c r="S74">
        <v>25.687000000000001</v>
      </c>
      <c r="T74">
        <v>0</v>
      </c>
      <c r="U74">
        <v>418.77</v>
      </c>
      <c r="V74">
        <v>18.1401</v>
      </c>
      <c r="W74">
        <v>33.688499999999998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54.440100000000001</v>
      </c>
      <c r="AL74">
        <v>1.3944000000000001</v>
      </c>
      <c r="AM74">
        <v>10.536032000000001</v>
      </c>
      <c r="AN74">
        <v>0.72694000000000003</v>
      </c>
      <c r="AO74">
        <v>0</v>
      </c>
      <c r="AP74">
        <v>0</v>
      </c>
      <c r="AQ74">
        <v>46.683</v>
      </c>
      <c r="AR74">
        <v>3.3119999999999998</v>
      </c>
      <c r="AS74">
        <v>4.8427199999999999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2892.6911920000007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652.7251</v>
      </c>
      <c r="M75">
        <v>92</v>
      </c>
      <c r="N75">
        <v>59.06</v>
      </c>
      <c r="O75">
        <v>123.66562500000001</v>
      </c>
      <c r="P75">
        <v>125.58750000000001</v>
      </c>
      <c r="Q75">
        <v>10.911809999999999</v>
      </c>
      <c r="R75">
        <v>42.390099999999997</v>
      </c>
      <c r="S75">
        <v>25.687000000000001</v>
      </c>
      <c r="T75">
        <v>0</v>
      </c>
      <c r="U75">
        <v>418.77</v>
      </c>
      <c r="V75">
        <v>15.548957</v>
      </c>
      <c r="W75">
        <v>33.688499999999998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6.9720000000000004</v>
      </c>
      <c r="AM75">
        <v>10.536032000000001</v>
      </c>
      <c r="AN75">
        <v>0.72694000000000003</v>
      </c>
      <c r="AO75">
        <v>0</v>
      </c>
      <c r="AP75">
        <v>0.38429999999999997</v>
      </c>
      <c r="AQ75">
        <v>46.683</v>
      </c>
      <c r="AR75">
        <v>3.3119999999999998</v>
      </c>
      <c r="AS75">
        <v>4.8427199999999999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2932.8773490000008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652.7251</v>
      </c>
      <c r="M76">
        <v>92</v>
      </c>
      <c r="N76">
        <v>59.06</v>
      </c>
      <c r="O76">
        <v>123.66562500000001</v>
      </c>
      <c r="P76">
        <v>125.58750000000001</v>
      </c>
      <c r="Q76">
        <v>10.911809999999999</v>
      </c>
      <c r="R76">
        <v>42.390099999999997</v>
      </c>
      <c r="S76">
        <v>25.687000000000001</v>
      </c>
      <c r="T76">
        <v>0</v>
      </c>
      <c r="U76">
        <v>418.77</v>
      </c>
      <c r="V76">
        <v>15.548957</v>
      </c>
      <c r="W76">
        <v>33.688499999999998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10.536032000000001</v>
      </c>
      <c r="AN76">
        <v>0.72694000000000003</v>
      </c>
      <c r="AO76">
        <v>0</v>
      </c>
      <c r="AP76">
        <v>0.38429999999999997</v>
      </c>
      <c r="AQ76">
        <v>46.683</v>
      </c>
      <c r="AR76">
        <v>3.3119999999999998</v>
      </c>
      <c r="AS76">
        <v>4.8427199999999999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2985.6313490000007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652.7251</v>
      </c>
      <c r="M77">
        <v>92</v>
      </c>
      <c r="N77">
        <v>59.06</v>
      </c>
      <c r="O77">
        <v>123.66562500000001</v>
      </c>
      <c r="P77">
        <v>125.58750000000001</v>
      </c>
      <c r="Q77">
        <v>10.911809999999999</v>
      </c>
      <c r="R77">
        <v>42.390099999999997</v>
      </c>
      <c r="S77">
        <v>25.687000000000001</v>
      </c>
      <c r="T77">
        <v>0</v>
      </c>
      <c r="U77">
        <v>418.77</v>
      </c>
      <c r="V77">
        <v>15.548957</v>
      </c>
      <c r="W77">
        <v>33.688499999999998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10.536032000000001</v>
      </c>
      <c r="AN77">
        <v>0.72694000000000003</v>
      </c>
      <c r="AO77">
        <v>0</v>
      </c>
      <c r="AP77">
        <v>0.38429999999999997</v>
      </c>
      <c r="AQ77">
        <v>46.683</v>
      </c>
      <c r="AR77">
        <v>3.3119999999999998</v>
      </c>
      <c r="AS77">
        <v>4.8427199999999999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2977.8659490000005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652.7251</v>
      </c>
      <c r="M78">
        <v>92</v>
      </c>
      <c r="N78">
        <v>59.06</v>
      </c>
      <c r="O78">
        <v>123.66562500000001</v>
      </c>
      <c r="P78">
        <v>125.58750000000001</v>
      </c>
      <c r="Q78">
        <v>10.911809999999999</v>
      </c>
      <c r="R78">
        <v>42.390099999999997</v>
      </c>
      <c r="S78">
        <v>25.687000000000001</v>
      </c>
      <c r="T78">
        <v>0</v>
      </c>
      <c r="U78">
        <v>418.77</v>
      </c>
      <c r="V78">
        <v>15.548957</v>
      </c>
      <c r="W78">
        <v>33.688499999999998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49.436556000000003</v>
      </c>
      <c r="AF78">
        <v>35.496000000000002</v>
      </c>
      <c r="AG78">
        <v>0</v>
      </c>
      <c r="AH78">
        <v>111.746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10.536032000000001</v>
      </c>
      <c r="AN78">
        <v>0.72694000000000003</v>
      </c>
      <c r="AO78">
        <v>0</v>
      </c>
      <c r="AP78">
        <v>0.38429999999999997</v>
      </c>
      <c r="AQ78">
        <v>46.683</v>
      </c>
      <c r="AR78">
        <v>3.3119999999999998</v>
      </c>
      <c r="AS78">
        <v>4.8427199999999999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2947.8959130000007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652.7251</v>
      </c>
      <c r="M79">
        <v>92</v>
      </c>
      <c r="N79">
        <v>59.06</v>
      </c>
      <c r="O79">
        <v>123.66562500000001</v>
      </c>
      <c r="P79">
        <v>125.58750000000001</v>
      </c>
      <c r="Q79">
        <v>10.7384</v>
      </c>
      <c r="R79">
        <v>42.390099999999997</v>
      </c>
      <c r="S79">
        <v>26.3901</v>
      </c>
      <c r="T79">
        <v>0</v>
      </c>
      <c r="U79">
        <v>418.77</v>
      </c>
      <c r="V79">
        <v>15.548957</v>
      </c>
      <c r="W79">
        <v>33.688499999999998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9.1149000000000004</v>
      </c>
      <c r="AE79">
        <v>49.436556000000003</v>
      </c>
      <c r="AF79">
        <v>35.496000000000002</v>
      </c>
      <c r="AG79">
        <v>0</v>
      </c>
      <c r="AH79">
        <v>94.7</v>
      </c>
      <c r="AI79">
        <v>16.350411999999999</v>
      </c>
      <c r="AJ79">
        <v>0</v>
      </c>
      <c r="AK79">
        <v>54.440100000000001</v>
      </c>
      <c r="AL79">
        <v>55.776000000000003</v>
      </c>
      <c r="AM79">
        <v>10.536032000000001</v>
      </c>
      <c r="AN79">
        <v>0.72694000000000003</v>
      </c>
      <c r="AO79">
        <v>0</v>
      </c>
      <c r="AP79">
        <v>0.38429999999999997</v>
      </c>
      <c r="AQ79">
        <v>46.683</v>
      </c>
      <c r="AR79">
        <v>3.3119999999999998</v>
      </c>
      <c r="AS79">
        <v>4.8427199999999999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2922.2224310000001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652.7251</v>
      </c>
      <c r="M80">
        <v>92</v>
      </c>
      <c r="N80">
        <v>59.06</v>
      </c>
      <c r="O80">
        <v>123.66562500000001</v>
      </c>
      <c r="P80">
        <v>125.58750000000001</v>
      </c>
      <c r="Q80">
        <v>10.7384</v>
      </c>
      <c r="R80">
        <v>42.390099999999997</v>
      </c>
      <c r="S80">
        <v>26.3901</v>
      </c>
      <c r="T80">
        <v>0</v>
      </c>
      <c r="U80">
        <v>418.77</v>
      </c>
      <c r="V80">
        <v>15.548957</v>
      </c>
      <c r="W80">
        <v>33.688499999999998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1.2734000000000001</v>
      </c>
      <c r="AD80">
        <v>9.1149000000000004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54.440100000000001</v>
      </c>
      <c r="AL80">
        <v>6.9720000000000004</v>
      </c>
      <c r="AM80">
        <v>3.9990000000000001</v>
      </c>
      <c r="AN80">
        <v>0.72694000000000003</v>
      </c>
      <c r="AO80">
        <v>0</v>
      </c>
      <c r="AP80">
        <v>0.38429999999999997</v>
      </c>
      <c r="AQ80">
        <v>46.683</v>
      </c>
      <c r="AR80">
        <v>3.8639999999999999</v>
      </c>
      <c r="AS80">
        <v>4.8427199999999999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2754.4572870000002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652.7251</v>
      </c>
      <c r="M81">
        <v>92</v>
      </c>
      <c r="N81">
        <v>59.06</v>
      </c>
      <c r="O81">
        <v>123.66562500000001</v>
      </c>
      <c r="P81">
        <v>125.58750000000001</v>
      </c>
      <c r="Q81">
        <v>10.7384</v>
      </c>
      <c r="R81">
        <v>42.390099999999997</v>
      </c>
      <c r="S81">
        <v>26.3901</v>
      </c>
      <c r="T81">
        <v>0</v>
      </c>
      <c r="U81">
        <v>418.77</v>
      </c>
      <c r="V81">
        <v>15.548957</v>
      </c>
      <c r="W81">
        <v>33.688499999999998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32.957704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54.440100000000001</v>
      </c>
      <c r="AL81">
        <v>1.3944000000000001</v>
      </c>
      <c r="AM81">
        <v>3.9990000000000001</v>
      </c>
      <c r="AN81">
        <v>0.72694000000000003</v>
      </c>
      <c r="AO81">
        <v>0</v>
      </c>
      <c r="AP81">
        <v>0.38429999999999997</v>
      </c>
      <c r="AQ81">
        <v>46.683</v>
      </c>
      <c r="AR81">
        <v>3.8639999999999999</v>
      </c>
      <c r="AS81">
        <v>4.8427199999999999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2670.3334869999999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652.7251</v>
      </c>
      <c r="M82">
        <v>92</v>
      </c>
      <c r="N82">
        <v>59.06</v>
      </c>
      <c r="O82">
        <v>123.66562500000001</v>
      </c>
      <c r="P82">
        <v>125.58750000000001</v>
      </c>
      <c r="Q82">
        <v>10.7384</v>
      </c>
      <c r="R82">
        <v>42.390099999999997</v>
      </c>
      <c r="S82">
        <v>26.3901</v>
      </c>
      <c r="T82">
        <v>0</v>
      </c>
      <c r="U82">
        <v>418.77</v>
      </c>
      <c r="V82">
        <v>15.548957</v>
      </c>
      <c r="W82">
        <v>33.688499999999998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54.440100000000001</v>
      </c>
      <c r="AL82">
        <v>1.3944000000000001</v>
      </c>
      <c r="AM82">
        <v>0</v>
      </c>
      <c r="AN82">
        <v>0.72694000000000003</v>
      </c>
      <c r="AO82">
        <v>0</v>
      </c>
      <c r="AP82">
        <v>0.38429999999999997</v>
      </c>
      <c r="AQ82">
        <v>46.683</v>
      </c>
      <c r="AR82">
        <v>35.328000000000003</v>
      </c>
      <c r="AS82">
        <v>4.8427199999999999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2668.364947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652.7251</v>
      </c>
      <c r="M83">
        <v>92</v>
      </c>
      <c r="N83">
        <v>59.06</v>
      </c>
      <c r="O83">
        <v>123.66562500000001</v>
      </c>
      <c r="P83">
        <v>125.58750000000001</v>
      </c>
      <c r="Q83">
        <v>10.7384</v>
      </c>
      <c r="R83">
        <v>42.390099999999997</v>
      </c>
      <c r="S83">
        <v>26.3901</v>
      </c>
      <c r="T83">
        <v>0</v>
      </c>
      <c r="U83">
        <v>418.77</v>
      </c>
      <c r="V83">
        <v>15.548957</v>
      </c>
      <c r="W83">
        <v>33.688499999999998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54.440100000000001</v>
      </c>
      <c r="AL83">
        <v>1.3944000000000001</v>
      </c>
      <c r="AM83">
        <v>0</v>
      </c>
      <c r="AN83">
        <v>0.72694000000000003</v>
      </c>
      <c r="AO83">
        <v>0</v>
      </c>
      <c r="AP83">
        <v>0.38429999999999997</v>
      </c>
      <c r="AQ83">
        <v>46.683</v>
      </c>
      <c r="AR83">
        <v>35.328000000000003</v>
      </c>
      <c r="AS83">
        <v>4.8427199999999999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2655.1069469999998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652.7251</v>
      </c>
      <c r="M84">
        <v>92</v>
      </c>
      <c r="N84">
        <v>59.06</v>
      </c>
      <c r="O84">
        <v>123.66562500000001</v>
      </c>
      <c r="P84">
        <v>125.58750000000001</v>
      </c>
      <c r="Q84">
        <v>10.7384</v>
      </c>
      <c r="R84">
        <v>42.390099999999997</v>
      </c>
      <c r="S84">
        <v>26.3901</v>
      </c>
      <c r="T84">
        <v>0</v>
      </c>
      <c r="U84">
        <v>418.77</v>
      </c>
      <c r="V84">
        <v>15.548957</v>
      </c>
      <c r="W84">
        <v>33.688499999999998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54.440100000000001</v>
      </c>
      <c r="AL84">
        <v>1.3944000000000001</v>
      </c>
      <c r="AM84">
        <v>0</v>
      </c>
      <c r="AN84">
        <v>0.72694000000000003</v>
      </c>
      <c r="AO84">
        <v>0</v>
      </c>
      <c r="AP84">
        <v>0.38429999999999997</v>
      </c>
      <c r="AQ84">
        <v>46.683</v>
      </c>
      <c r="AR84">
        <v>4.4160000000000004</v>
      </c>
      <c r="AS84">
        <v>4.8427199999999999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2600.6281470000004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652.7251</v>
      </c>
      <c r="M85">
        <v>92</v>
      </c>
      <c r="N85">
        <v>59.06</v>
      </c>
      <c r="O85">
        <v>123.66562500000001</v>
      </c>
      <c r="P85">
        <v>125.58750000000001</v>
      </c>
      <c r="Q85">
        <v>10.7384</v>
      </c>
      <c r="R85">
        <v>42.390099999999997</v>
      </c>
      <c r="S85">
        <v>26.3901</v>
      </c>
      <c r="T85">
        <v>0</v>
      </c>
      <c r="U85">
        <v>418.77</v>
      </c>
      <c r="V85">
        <v>15.548957</v>
      </c>
      <c r="W85">
        <v>33.688499999999998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54.440100000000001</v>
      </c>
      <c r="AL85">
        <v>1.3944000000000001</v>
      </c>
      <c r="AM85">
        <v>0</v>
      </c>
      <c r="AN85">
        <v>0.72694000000000003</v>
      </c>
      <c r="AO85">
        <v>0</v>
      </c>
      <c r="AP85">
        <v>0.38429999999999997</v>
      </c>
      <c r="AQ85">
        <v>46.683</v>
      </c>
      <c r="AR85">
        <v>3.3119999999999998</v>
      </c>
      <c r="AS85">
        <v>4.8427199999999999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2583.0452950000004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682.82912699999997</v>
      </c>
      <c r="L86">
        <v>652.7251</v>
      </c>
      <c r="M86">
        <v>92</v>
      </c>
      <c r="N86">
        <v>59.06</v>
      </c>
      <c r="O86">
        <v>123.66562500000001</v>
      </c>
      <c r="P86">
        <v>125.58750000000001</v>
      </c>
      <c r="Q86">
        <v>10.7384</v>
      </c>
      <c r="R86">
        <v>42.390099999999997</v>
      </c>
      <c r="S86">
        <v>26.3901</v>
      </c>
      <c r="T86">
        <v>0</v>
      </c>
      <c r="U86">
        <v>418.77</v>
      </c>
      <c r="V86">
        <v>15.548957</v>
      </c>
      <c r="W86">
        <v>33.688499999999998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54.440100000000001</v>
      </c>
      <c r="AL86">
        <v>1.3944000000000001</v>
      </c>
      <c r="AM86">
        <v>0</v>
      </c>
      <c r="AN86">
        <v>0.72694000000000003</v>
      </c>
      <c r="AO86">
        <v>0</v>
      </c>
      <c r="AP86">
        <v>0.38429999999999997</v>
      </c>
      <c r="AQ86">
        <v>46.683</v>
      </c>
      <c r="AR86">
        <v>3.3119999999999998</v>
      </c>
      <c r="AS86">
        <v>4.8427199999999999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2583.0452950000004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653.51499999999999</v>
      </c>
      <c r="L87">
        <v>554.23009999999999</v>
      </c>
      <c r="M87">
        <v>92</v>
      </c>
      <c r="N87">
        <v>59.06</v>
      </c>
      <c r="O87">
        <v>123.66562500000001</v>
      </c>
      <c r="P87">
        <v>125.58750000000001</v>
      </c>
      <c r="Q87">
        <v>10.7384</v>
      </c>
      <c r="R87">
        <v>42.390099999999997</v>
      </c>
      <c r="S87">
        <v>26.3901</v>
      </c>
      <c r="T87">
        <v>0</v>
      </c>
      <c r="U87">
        <v>418.77</v>
      </c>
      <c r="V87">
        <v>15.548957</v>
      </c>
      <c r="W87">
        <v>33.688499999999998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54.440100000000001</v>
      </c>
      <c r="AL87">
        <v>1.3944000000000001</v>
      </c>
      <c r="AM87">
        <v>0</v>
      </c>
      <c r="AN87">
        <v>0.72694000000000003</v>
      </c>
      <c r="AO87">
        <v>0</v>
      </c>
      <c r="AP87">
        <v>0.38429999999999997</v>
      </c>
      <c r="AQ87">
        <v>46.683</v>
      </c>
      <c r="AR87">
        <v>3.3119999999999998</v>
      </c>
      <c r="AS87">
        <v>4.8427199999999999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2455.2361680000008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</v>
      </c>
      <c r="L88">
        <v>454.23009999999999</v>
      </c>
      <c r="M88">
        <v>92</v>
      </c>
      <c r="N88">
        <v>59.06</v>
      </c>
      <c r="O88">
        <v>123.66562500000001</v>
      </c>
      <c r="P88">
        <v>125.58750000000001</v>
      </c>
      <c r="Q88">
        <v>9.6906999999999996</v>
      </c>
      <c r="R88">
        <v>42.390099999999997</v>
      </c>
      <c r="S88">
        <v>23.309289</v>
      </c>
      <c r="T88">
        <v>0</v>
      </c>
      <c r="U88">
        <v>418.77</v>
      </c>
      <c r="V88">
        <v>15.548957</v>
      </c>
      <c r="W88">
        <v>33.688499999999998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54.440100000000001</v>
      </c>
      <c r="AL88">
        <v>1.3944000000000001</v>
      </c>
      <c r="AM88">
        <v>0</v>
      </c>
      <c r="AN88">
        <v>0.72694000000000003</v>
      </c>
      <c r="AO88">
        <v>0</v>
      </c>
      <c r="AP88">
        <v>0.38429999999999997</v>
      </c>
      <c r="AQ88">
        <v>46.683</v>
      </c>
      <c r="AR88">
        <v>3.3119999999999998</v>
      </c>
      <c r="AS88">
        <v>4.8427199999999999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2209.5926570000006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462</v>
      </c>
      <c r="L89">
        <v>392.23009999999999</v>
      </c>
      <c r="M89">
        <v>92</v>
      </c>
      <c r="N89">
        <v>59.06</v>
      </c>
      <c r="O89">
        <v>123.66562500000001</v>
      </c>
      <c r="P89">
        <v>125.58750000000001</v>
      </c>
      <c r="Q89">
        <v>9.7917000000000005</v>
      </c>
      <c r="R89">
        <v>42.390099999999997</v>
      </c>
      <c r="S89">
        <v>19.025642999999999</v>
      </c>
      <c r="T89">
        <v>0</v>
      </c>
      <c r="U89">
        <v>418.77</v>
      </c>
      <c r="V89">
        <v>15.548957</v>
      </c>
      <c r="W89">
        <v>33.688499999999998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54.440100000000001</v>
      </c>
      <c r="AL89">
        <v>1.3944000000000001</v>
      </c>
      <c r="AM89">
        <v>0</v>
      </c>
      <c r="AN89">
        <v>0.72694000000000003</v>
      </c>
      <c r="AO89">
        <v>0</v>
      </c>
      <c r="AP89">
        <v>0.38429999999999997</v>
      </c>
      <c r="AQ89">
        <v>46.683</v>
      </c>
      <c r="AR89">
        <v>3.3119999999999998</v>
      </c>
      <c r="AS89">
        <v>4.8427199999999999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2093.4100109999999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412</v>
      </c>
      <c r="L90">
        <v>357</v>
      </c>
      <c r="M90">
        <v>92</v>
      </c>
      <c r="N90">
        <v>59.06</v>
      </c>
      <c r="O90">
        <v>123.66562500000001</v>
      </c>
      <c r="P90">
        <v>125.58750000000001</v>
      </c>
      <c r="Q90">
        <v>9.7917000000000005</v>
      </c>
      <c r="R90">
        <v>36.622999999999998</v>
      </c>
      <c r="S90">
        <v>18.590499999999999</v>
      </c>
      <c r="T90">
        <v>0</v>
      </c>
      <c r="U90">
        <v>418.77</v>
      </c>
      <c r="V90">
        <v>15.548957</v>
      </c>
      <c r="W90">
        <v>33.688499999999998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54.440100000000001</v>
      </c>
      <c r="AL90">
        <v>1.3944000000000001</v>
      </c>
      <c r="AM90">
        <v>0</v>
      </c>
      <c r="AN90">
        <v>0.72694000000000003</v>
      </c>
      <c r="AO90">
        <v>0</v>
      </c>
      <c r="AP90">
        <v>0.38429999999999997</v>
      </c>
      <c r="AQ90">
        <v>31.122</v>
      </c>
      <c r="AR90">
        <v>3.3119999999999998</v>
      </c>
      <c r="AS90">
        <v>4.8427199999999999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1986.4166680000001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362</v>
      </c>
      <c r="L91">
        <v>357</v>
      </c>
      <c r="M91">
        <v>92</v>
      </c>
      <c r="N91">
        <v>59.06</v>
      </c>
      <c r="O91">
        <v>123.66562500000001</v>
      </c>
      <c r="P91">
        <v>125.58750000000001</v>
      </c>
      <c r="Q91">
        <v>9.7917000000000005</v>
      </c>
      <c r="R91">
        <v>29.859698999999999</v>
      </c>
      <c r="S91">
        <v>18.590499999999999</v>
      </c>
      <c r="T91">
        <v>0</v>
      </c>
      <c r="U91">
        <v>418.77</v>
      </c>
      <c r="V91">
        <v>7.8296000000000001</v>
      </c>
      <c r="W91">
        <v>28.353899999999999</v>
      </c>
      <c r="X91">
        <v>117.26090000000001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54.440100000000001</v>
      </c>
      <c r="AL91">
        <v>1.3944000000000001</v>
      </c>
      <c r="AM91">
        <v>0</v>
      </c>
      <c r="AN91">
        <v>0.72694000000000003</v>
      </c>
      <c r="AO91">
        <v>0</v>
      </c>
      <c r="AP91">
        <v>0.38429999999999997</v>
      </c>
      <c r="AQ91">
        <v>31.122</v>
      </c>
      <c r="AR91">
        <v>3.3119999999999998</v>
      </c>
      <c r="AS91">
        <v>4.8427199999999999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1886.344685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</v>
      </c>
      <c r="L92">
        <v>357</v>
      </c>
      <c r="M92">
        <v>92</v>
      </c>
      <c r="N92">
        <v>59.06</v>
      </c>
      <c r="O92">
        <v>123.66562500000001</v>
      </c>
      <c r="P92">
        <v>125.58750000000001</v>
      </c>
      <c r="Q92">
        <v>9.7917000000000005</v>
      </c>
      <c r="R92">
        <v>29.617699999999999</v>
      </c>
      <c r="S92">
        <v>18.590499999999999</v>
      </c>
      <c r="T92">
        <v>0</v>
      </c>
      <c r="U92">
        <v>418.77</v>
      </c>
      <c r="V92">
        <v>7.8296000000000001</v>
      </c>
      <c r="W92">
        <v>28.353899999999999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54.440100000000001</v>
      </c>
      <c r="AL92">
        <v>1.3944000000000001</v>
      </c>
      <c r="AM92">
        <v>0</v>
      </c>
      <c r="AN92">
        <v>0.72694000000000003</v>
      </c>
      <c r="AO92">
        <v>0</v>
      </c>
      <c r="AP92">
        <v>0.38429999999999997</v>
      </c>
      <c r="AQ92">
        <v>31.122</v>
      </c>
      <c r="AR92">
        <v>3.3119999999999998</v>
      </c>
      <c r="AS92">
        <v>4.8427199999999999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1886.1026859999999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</v>
      </c>
      <c r="L93">
        <v>357</v>
      </c>
      <c r="M93">
        <v>92</v>
      </c>
      <c r="N93">
        <v>59.06</v>
      </c>
      <c r="O93">
        <v>123.66562500000001</v>
      </c>
      <c r="P93">
        <v>125.58750000000001</v>
      </c>
      <c r="Q93">
        <v>9.7917000000000005</v>
      </c>
      <c r="R93">
        <v>29.617699999999999</v>
      </c>
      <c r="S93">
        <v>18.590499999999999</v>
      </c>
      <c r="T93">
        <v>0</v>
      </c>
      <c r="U93">
        <v>418.77</v>
      </c>
      <c r="V93">
        <v>7.8296000000000001</v>
      </c>
      <c r="W93">
        <v>28.353899999999999</v>
      </c>
      <c r="X93">
        <v>122.26090000000001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54.440100000000001</v>
      </c>
      <c r="AL93">
        <v>1.3944000000000001</v>
      </c>
      <c r="AM93">
        <v>0</v>
      </c>
      <c r="AN93">
        <v>0.72694000000000003</v>
      </c>
      <c r="AO93">
        <v>0</v>
      </c>
      <c r="AP93">
        <v>0.38429999999999997</v>
      </c>
      <c r="AQ93">
        <v>31.122</v>
      </c>
      <c r="AR93">
        <v>3.3119999999999998</v>
      </c>
      <c r="AS93">
        <v>4.8427199999999999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1891.1026859999999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</v>
      </c>
      <c r="L94">
        <v>357</v>
      </c>
      <c r="M94">
        <v>92</v>
      </c>
      <c r="N94">
        <v>59.06</v>
      </c>
      <c r="O94">
        <v>123.66562500000001</v>
      </c>
      <c r="P94">
        <v>125.58750000000001</v>
      </c>
      <c r="Q94">
        <v>9.7917000000000005</v>
      </c>
      <c r="R94">
        <v>29.617699999999999</v>
      </c>
      <c r="S94">
        <v>18.590499999999999</v>
      </c>
      <c r="T94">
        <v>0</v>
      </c>
      <c r="U94">
        <v>418.77</v>
      </c>
      <c r="V94">
        <v>7.8296000000000001</v>
      </c>
      <c r="W94">
        <v>28.353899999999999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54.440100000000001</v>
      </c>
      <c r="AL94">
        <v>1.3944000000000001</v>
      </c>
      <c r="AM94">
        <v>0</v>
      </c>
      <c r="AN94">
        <v>0.72694000000000003</v>
      </c>
      <c r="AO94">
        <v>0</v>
      </c>
      <c r="AP94">
        <v>0.38429999999999997</v>
      </c>
      <c r="AQ94">
        <v>18.774000000000001</v>
      </c>
      <c r="AR94">
        <v>3.3119999999999998</v>
      </c>
      <c r="AS94">
        <v>4.8427199999999999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1873.7546859999998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</v>
      </c>
      <c r="L95">
        <v>353</v>
      </c>
      <c r="M95">
        <v>92</v>
      </c>
      <c r="N95">
        <v>59.06</v>
      </c>
      <c r="O95">
        <v>123.66562500000001</v>
      </c>
      <c r="P95">
        <v>125.58750000000001</v>
      </c>
      <c r="Q95">
        <v>8</v>
      </c>
      <c r="R95">
        <v>29.617699999999999</v>
      </c>
      <c r="S95">
        <v>13</v>
      </c>
      <c r="T95">
        <v>0</v>
      </c>
      <c r="U95">
        <v>418.77</v>
      </c>
      <c r="V95">
        <v>7.8296000000000001</v>
      </c>
      <c r="W95">
        <v>24.796600000000002</v>
      </c>
      <c r="X95">
        <v>104.7908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54.440100000000001</v>
      </c>
      <c r="AL95">
        <v>1.3944000000000001</v>
      </c>
      <c r="AM95">
        <v>0</v>
      </c>
      <c r="AN95">
        <v>0.72694000000000003</v>
      </c>
      <c r="AO95">
        <v>0</v>
      </c>
      <c r="AP95">
        <v>0.38429999999999997</v>
      </c>
      <c r="AQ95">
        <v>15.561</v>
      </c>
      <c r="AR95">
        <v>3.3119999999999998</v>
      </c>
      <c r="AS95">
        <v>4.8427199999999999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1843.1320859999996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362</v>
      </c>
      <c r="L96">
        <v>353</v>
      </c>
      <c r="M96">
        <v>92</v>
      </c>
      <c r="N96">
        <v>59.06</v>
      </c>
      <c r="O96">
        <v>123.66562500000001</v>
      </c>
      <c r="P96">
        <v>125.58750000000001</v>
      </c>
      <c r="Q96">
        <v>8</v>
      </c>
      <c r="R96">
        <v>29.617699999999999</v>
      </c>
      <c r="S96">
        <v>13</v>
      </c>
      <c r="T96">
        <v>0</v>
      </c>
      <c r="U96">
        <v>418.77</v>
      </c>
      <c r="V96">
        <v>7.8296000000000001</v>
      </c>
      <c r="W96">
        <v>24.796600000000002</v>
      </c>
      <c r="X96">
        <v>97.790800000000004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54.440100000000001</v>
      </c>
      <c r="AL96">
        <v>6.9720000000000004</v>
      </c>
      <c r="AM96">
        <v>0</v>
      </c>
      <c r="AN96">
        <v>0.72694000000000003</v>
      </c>
      <c r="AO96">
        <v>0</v>
      </c>
      <c r="AP96">
        <v>0.38429999999999997</v>
      </c>
      <c r="AQ96">
        <v>0</v>
      </c>
      <c r="AR96">
        <v>3.3119999999999998</v>
      </c>
      <c r="AS96">
        <v>4.8427199999999999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1826.1486859999998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</v>
      </c>
      <c r="L97">
        <v>353</v>
      </c>
      <c r="M97">
        <v>92</v>
      </c>
      <c r="N97">
        <v>59.06</v>
      </c>
      <c r="O97">
        <v>123.66562500000001</v>
      </c>
      <c r="P97">
        <v>125.58750000000001</v>
      </c>
      <c r="Q97">
        <v>8</v>
      </c>
      <c r="R97">
        <v>21</v>
      </c>
      <c r="S97">
        <v>13</v>
      </c>
      <c r="T97">
        <v>0</v>
      </c>
      <c r="U97">
        <v>418.77</v>
      </c>
      <c r="V97">
        <v>5.4974379999999998</v>
      </c>
      <c r="W97">
        <v>24.796600000000002</v>
      </c>
      <c r="X97">
        <v>97.790800000000004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54.440100000000001</v>
      </c>
      <c r="AL97">
        <v>55.776000000000003</v>
      </c>
      <c r="AM97">
        <v>0</v>
      </c>
      <c r="AN97">
        <v>0.72694000000000003</v>
      </c>
      <c r="AO97">
        <v>0</v>
      </c>
      <c r="AP97">
        <v>0.38429999999999997</v>
      </c>
      <c r="AQ97">
        <v>0</v>
      </c>
      <c r="AR97">
        <v>3.3119999999999998</v>
      </c>
      <c r="AS97">
        <v>4.8427199999999999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1847.523972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</v>
      </c>
      <c r="L98">
        <v>353</v>
      </c>
      <c r="M98">
        <v>92</v>
      </c>
      <c r="N98">
        <v>59.06</v>
      </c>
      <c r="O98">
        <v>123.66562500000001</v>
      </c>
      <c r="P98">
        <v>125.58750000000001</v>
      </c>
      <c r="Q98">
        <v>8</v>
      </c>
      <c r="R98">
        <v>21</v>
      </c>
      <c r="S98">
        <v>13</v>
      </c>
      <c r="T98">
        <v>0</v>
      </c>
      <c r="U98">
        <v>418.77</v>
      </c>
      <c r="V98">
        <v>4</v>
      </c>
      <c r="W98">
        <v>24.796600000000002</v>
      </c>
      <c r="X98">
        <v>97.790800000000004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54.440100000000001</v>
      </c>
      <c r="AL98">
        <v>55.776000000000003</v>
      </c>
      <c r="AM98">
        <v>0</v>
      </c>
      <c r="AN98">
        <v>0.72694000000000003</v>
      </c>
      <c r="AO98">
        <v>0</v>
      </c>
      <c r="AP98">
        <v>0.38429999999999997</v>
      </c>
      <c r="AQ98">
        <v>0</v>
      </c>
      <c r="AR98">
        <v>3.3119999999999998</v>
      </c>
      <c r="AS98">
        <v>4.8427199999999999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1846.0265339999999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12.641293616749991</v>
      </c>
      <c r="L99">
        <f t="shared" si="2"/>
        <v>12.051279624000014</v>
      </c>
      <c r="M99">
        <f t="shared" si="2"/>
        <v>2.2012546857499999</v>
      </c>
      <c r="N99">
        <f t="shared" si="2"/>
        <v>1.4174400000000018</v>
      </c>
      <c r="O99">
        <f t="shared" si="2"/>
        <v>2.9679749999999947</v>
      </c>
      <c r="P99">
        <f t="shared" si="2"/>
        <v>3.0140999999999951</v>
      </c>
      <c r="Q99">
        <f t="shared" si="2"/>
        <v>0.23384518899999984</v>
      </c>
      <c r="R99">
        <f t="shared" si="2"/>
        <v>0.84839284225000067</v>
      </c>
      <c r="S99">
        <f t="shared" si="2"/>
        <v>0.52675701949999998</v>
      </c>
      <c r="T99">
        <f t="shared" si="2"/>
        <v>0</v>
      </c>
      <c r="U99">
        <f t="shared" si="2"/>
        <v>10.050479999999991</v>
      </c>
      <c r="V99">
        <f t="shared" si="2"/>
        <v>0.31902386999999977</v>
      </c>
      <c r="W99">
        <f t="shared" si="2"/>
        <v>0.70258002025000121</v>
      </c>
      <c r="X99">
        <f t="shared" si="2"/>
        <v>2.9368772767499998</v>
      </c>
      <c r="Y99">
        <f t="shared" si="2"/>
        <v>0</v>
      </c>
      <c r="Z99">
        <f t="shared" si="2"/>
        <v>4.8695349999999998E-2</v>
      </c>
      <c r="AA99">
        <f t="shared" si="2"/>
        <v>8.4359359999999994E-2</v>
      </c>
      <c r="AB99">
        <f t="shared" si="2"/>
        <v>0.13567273999999999</v>
      </c>
      <c r="AC99">
        <f t="shared" si="2"/>
        <v>8.8461824000000008E-2</v>
      </c>
      <c r="AD99">
        <f t="shared" si="2"/>
        <v>9.3633800999999975E-2</v>
      </c>
      <c r="AE99">
        <f t="shared" si="2"/>
        <v>0.39549244799999972</v>
      </c>
      <c r="AF99">
        <f t="shared" si="2"/>
        <v>0.30368800000000035</v>
      </c>
      <c r="AG99">
        <f t="shared" si="2"/>
        <v>0</v>
      </c>
      <c r="AH99">
        <f t="shared" si="2"/>
        <v>0.60605632500000006</v>
      </c>
      <c r="AI99">
        <f t="shared" si="2"/>
        <v>4.8782633000000006E-2</v>
      </c>
      <c r="AJ99">
        <f t="shared" si="2"/>
        <v>0</v>
      </c>
      <c r="AK99">
        <f t="shared" si="2"/>
        <v>1.3065623999999973</v>
      </c>
      <c r="AL99">
        <f t="shared" si="2"/>
        <v>0.20776560000000016</v>
      </c>
      <c r="AM99">
        <f t="shared" si="2"/>
        <v>7.9972001999999986E-2</v>
      </c>
      <c r="AN99">
        <f t="shared" si="2"/>
        <v>1.7494384999999987E-2</v>
      </c>
      <c r="AO99">
        <f t="shared" si="2"/>
        <v>0</v>
      </c>
      <c r="AP99">
        <f t="shared" si="2"/>
        <v>2.267369999999997E-2</v>
      </c>
      <c r="AQ99">
        <f t="shared" si="2"/>
        <v>0.56236949999999986</v>
      </c>
      <c r="AR99">
        <f t="shared" si="2"/>
        <v>0.17277600000000015</v>
      </c>
      <c r="AS99">
        <f t="shared" si="2"/>
        <v>0.15264656999999987</v>
      </c>
      <c r="AT99">
        <f t="shared" si="2"/>
        <v>0.35941024800000032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54.597812030249997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348.6422</v>
      </c>
      <c r="L3">
        <v>339.97430000000003</v>
      </c>
      <c r="M3">
        <v>88.605199999999996</v>
      </c>
      <c r="N3">
        <v>56.880685999999997</v>
      </c>
      <c r="O3">
        <v>119.102363</v>
      </c>
      <c r="P3">
        <v>120.953321</v>
      </c>
      <c r="Q3">
        <v>7.7047999999999996</v>
      </c>
      <c r="R3">
        <v>18.2989</v>
      </c>
      <c r="S3">
        <v>16.086756000000001</v>
      </c>
      <c r="T3">
        <v>0</v>
      </c>
      <c r="U3">
        <v>403.317387</v>
      </c>
      <c r="V3">
        <v>3.8523999999999998</v>
      </c>
      <c r="W3">
        <v>24.351213000000001</v>
      </c>
      <c r="X3">
        <v>74.158699999999996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52.431260000000002</v>
      </c>
      <c r="AL3">
        <v>6.7147329999999998</v>
      </c>
      <c r="AM3">
        <v>0</v>
      </c>
      <c r="AN3">
        <v>0.71853999999999996</v>
      </c>
      <c r="AO3">
        <v>0</v>
      </c>
      <c r="AP3">
        <v>0</v>
      </c>
      <c r="AQ3">
        <v>0</v>
      </c>
      <c r="AR3">
        <v>34.024397</v>
      </c>
      <c r="AS3">
        <v>16.064969999999999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1754.8751259999997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348.6422</v>
      </c>
      <c r="L4">
        <v>339.97430000000003</v>
      </c>
      <c r="M4">
        <v>88.605199999999996</v>
      </c>
      <c r="N4">
        <v>56.880685999999997</v>
      </c>
      <c r="O4">
        <v>119.102363</v>
      </c>
      <c r="P4">
        <v>120.953321</v>
      </c>
      <c r="Q4">
        <v>7.7047999999999996</v>
      </c>
      <c r="R4">
        <v>18.2989</v>
      </c>
      <c r="S4">
        <v>16.086756000000001</v>
      </c>
      <c r="T4">
        <v>0</v>
      </c>
      <c r="U4">
        <v>403.317387</v>
      </c>
      <c r="V4">
        <v>3.8523999999999998</v>
      </c>
      <c r="W4">
        <v>14.4465</v>
      </c>
      <c r="X4">
        <v>70.306299999999993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52.431260000000002</v>
      </c>
      <c r="AL4">
        <v>1.3429469999999999</v>
      </c>
      <c r="AM4">
        <v>0</v>
      </c>
      <c r="AN4">
        <v>0.71853999999999996</v>
      </c>
      <c r="AO4">
        <v>0</v>
      </c>
      <c r="AP4">
        <v>0</v>
      </c>
      <c r="AQ4">
        <v>0</v>
      </c>
      <c r="AR4">
        <v>34.024397</v>
      </c>
      <c r="AS4">
        <v>16.064969999999999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1735.7462269999999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348.6422</v>
      </c>
      <c r="L5">
        <v>339.97430000000003</v>
      </c>
      <c r="M5">
        <v>80.154574999999994</v>
      </c>
      <c r="N5">
        <v>56.880685999999997</v>
      </c>
      <c r="O5">
        <v>119.102363</v>
      </c>
      <c r="P5">
        <v>120.953321</v>
      </c>
      <c r="Q5">
        <v>7.7047999999999996</v>
      </c>
      <c r="R5">
        <v>18.2989</v>
      </c>
      <c r="S5">
        <v>16.086756000000001</v>
      </c>
      <c r="T5">
        <v>0</v>
      </c>
      <c r="U5">
        <v>403.317387</v>
      </c>
      <c r="V5">
        <v>3.8523999999999998</v>
      </c>
      <c r="W5">
        <v>14.4465</v>
      </c>
      <c r="X5">
        <v>46.2288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52.431260000000002</v>
      </c>
      <c r="AL5">
        <v>1.3429469999999999</v>
      </c>
      <c r="AM5">
        <v>0</v>
      </c>
      <c r="AN5">
        <v>0.71853999999999996</v>
      </c>
      <c r="AO5">
        <v>0</v>
      </c>
      <c r="AP5">
        <v>0</v>
      </c>
      <c r="AQ5">
        <v>0</v>
      </c>
      <c r="AR5">
        <v>2.658156</v>
      </c>
      <c r="AS5">
        <v>16.064969999999999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1671.8518610000001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348.6422</v>
      </c>
      <c r="L6">
        <v>339.97430000000003</v>
      </c>
      <c r="M6">
        <v>71.070176000000004</v>
      </c>
      <c r="N6">
        <v>56.880685999999997</v>
      </c>
      <c r="O6">
        <v>119.102363</v>
      </c>
      <c r="P6">
        <v>120.953321</v>
      </c>
      <c r="Q6">
        <v>7.7047999999999996</v>
      </c>
      <c r="R6">
        <v>18.2989</v>
      </c>
      <c r="S6">
        <v>16.086756000000001</v>
      </c>
      <c r="T6">
        <v>0</v>
      </c>
      <c r="U6">
        <v>403.317387</v>
      </c>
      <c r="V6">
        <v>3.8523999999999998</v>
      </c>
      <c r="W6">
        <v>14.4465</v>
      </c>
      <c r="X6">
        <v>46.2288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52.431260000000002</v>
      </c>
      <c r="AL6">
        <v>1.3429469999999999</v>
      </c>
      <c r="AM6">
        <v>0</v>
      </c>
      <c r="AN6">
        <v>0.71853999999999996</v>
      </c>
      <c r="AO6">
        <v>0</v>
      </c>
      <c r="AP6">
        <v>0</v>
      </c>
      <c r="AQ6">
        <v>0</v>
      </c>
      <c r="AR6">
        <v>2.658156</v>
      </c>
      <c r="AS6">
        <v>16.064969999999999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1662.767462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348.6422</v>
      </c>
      <c r="L7">
        <v>339.97430000000003</v>
      </c>
      <c r="M7">
        <v>88.605199999999996</v>
      </c>
      <c r="N7">
        <v>56.880685999999997</v>
      </c>
      <c r="O7">
        <v>119.102363</v>
      </c>
      <c r="P7">
        <v>120.953321</v>
      </c>
      <c r="Q7">
        <v>7.7047999999999996</v>
      </c>
      <c r="R7">
        <v>18.2989</v>
      </c>
      <c r="S7">
        <v>16.086756000000001</v>
      </c>
      <c r="T7">
        <v>0</v>
      </c>
      <c r="U7">
        <v>403.317387</v>
      </c>
      <c r="V7">
        <v>3.8523999999999998</v>
      </c>
      <c r="W7">
        <v>14.4465</v>
      </c>
      <c r="X7">
        <v>46.2288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52.431260000000002</v>
      </c>
      <c r="AL7">
        <v>1.3429469999999999</v>
      </c>
      <c r="AM7">
        <v>0</v>
      </c>
      <c r="AN7">
        <v>0.71853999999999996</v>
      </c>
      <c r="AO7">
        <v>0</v>
      </c>
      <c r="AP7">
        <v>0</v>
      </c>
      <c r="AQ7">
        <v>0</v>
      </c>
      <c r="AR7">
        <v>2.658156</v>
      </c>
      <c r="AS7">
        <v>16.064969999999999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1680.302486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348.6422</v>
      </c>
      <c r="L8">
        <v>339.97430000000003</v>
      </c>
      <c r="M8">
        <v>88.605199999999996</v>
      </c>
      <c r="N8">
        <v>56.880685999999997</v>
      </c>
      <c r="O8">
        <v>119.102363</v>
      </c>
      <c r="P8">
        <v>120.953321</v>
      </c>
      <c r="Q8">
        <v>7.7047999999999996</v>
      </c>
      <c r="R8">
        <v>18.2989</v>
      </c>
      <c r="S8">
        <v>16.086756000000001</v>
      </c>
      <c r="T8">
        <v>0</v>
      </c>
      <c r="U8">
        <v>403.317387</v>
      </c>
      <c r="V8">
        <v>3.8523999999999998</v>
      </c>
      <c r="W8">
        <v>14.4465</v>
      </c>
      <c r="X8">
        <v>46.2288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52.431260000000002</v>
      </c>
      <c r="AL8">
        <v>1.3429469999999999</v>
      </c>
      <c r="AM8">
        <v>0</v>
      </c>
      <c r="AN8">
        <v>0.71853999999999996</v>
      </c>
      <c r="AO8">
        <v>0</v>
      </c>
      <c r="AP8">
        <v>0</v>
      </c>
      <c r="AQ8">
        <v>0</v>
      </c>
      <c r="AR8">
        <v>2.658156</v>
      </c>
      <c r="AS8">
        <v>16.064969999999999</v>
      </c>
      <c r="AT8">
        <v>14.446451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1680.302486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348.6422</v>
      </c>
      <c r="L9">
        <v>339.97430000000003</v>
      </c>
      <c r="M9">
        <v>88.605199999999996</v>
      </c>
      <c r="N9">
        <v>56.880685999999997</v>
      </c>
      <c r="O9">
        <v>119.102363</v>
      </c>
      <c r="P9">
        <v>120.953321</v>
      </c>
      <c r="Q9">
        <v>7.7047999999999996</v>
      </c>
      <c r="R9">
        <v>18.2989</v>
      </c>
      <c r="S9">
        <v>16.086756000000001</v>
      </c>
      <c r="T9">
        <v>0</v>
      </c>
      <c r="U9">
        <v>403.317387</v>
      </c>
      <c r="V9">
        <v>3.8523999999999998</v>
      </c>
      <c r="W9">
        <v>14.4465</v>
      </c>
      <c r="X9">
        <v>46.2288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52.431260000000002</v>
      </c>
      <c r="AL9">
        <v>1.3429469999999999</v>
      </c>
      <c r="AM9">
        <v>0</v>
      </c>
      <c r="AN9">
        <v>0.71853999999999996</v>
      </c>
      <c r="AO9">
        <v>0</v>
      </c>
      <c r="AP9">
        <v>0</v>
      </c>
      <c r="AQ9">
        <v>0</v>
      </c>
      <c r="AR9">
        <v>2.658156</v>
      </c>
      <c r="AS9">
        <v>16.064969999999999</v>
      </c>
      <c r="AT9">
        <v>14.446451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1680.302486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348.6422</v>
      </c>
      <c r="L10">
        <v>339.97430000000003</v>
      </c>
      <c r="M10">
        <v>88.605199999999996</v>
      </c>
      <c r="N10">
        <v>56.880685999999997</v>
      </c>
      <c r="O10">
        <v>119.102363</v>
      </c>
      <c r="P10">
        <v>120.953321</v>
      </c>
      <c r="Q10">
        <v>7.7047999999999996</v>
      </c>
      <c r="R10">
        <v>18.2989</v>
      </c>
      <c r="S10">
        <v>16.086756000000001</v>
      </c>
      <c r="T10">
        <v>0</v>
      </c>
      <c r="U10">
        <v>403.317387</v>
      </c>
      <c r="V10">
        <v>3.8523999999999998</v>
      </c>
      <c r="W10">
        <v>14.4465</v>
      </c>
      <c r="X10">
        <v>46.2288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52.431260000000002</v>
      </c>
      <c r="AL10">
        <v>1.3429469999999999</v>
      </c>
      <c r="AM10">
        <v>0</v>
      </c>
      <c r="AN10">
        <v>0.71853999999999996</v>
      </c>
      <c r="AO10">
        <v>0</v>
      </c>
      <c r="AP10">
        <v>0</v>
      </c>
      <c r="AQ10">
        <v>0</v>
      </c>
      <c r="AR10">
        <v>2.658156</v>
      </c>
      <c r="AS10">
        <v>16.064969999999999</v>
      </c>
      <c r="AT10">
        <v>13.84873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1679.704765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348.6422</v>
      </c>
      <c r="L11">
        <v>339.97430000000003</v>
      </c>
      <c r="M11">
        <v>88.605199999999996</v>
      </c>
      <c r="N11">
        <v>56.880685999999997</v>
      </c>
      <c r="O11">
        <v>119.102363</v>
      </c>
      <c r="P11">
        <v>120.953321</v>
      </c>
      <c r="Q11">
        <v>7.7047999999999996</v>
      </c>
      <c r="R11">
        <v>18.2989</v>
      </c>
      <c r="S11">
        <v>16.086756000000001</v>
      </c>
      <c r="T11">
        <v>0</v>
      </c>
      <c r="U11">
        <v>403.317387</v>
      </c>
      <c r="V11">
        <v>3.8523999999999998</v>
      </c>
      <c r="W11">
        <v>14.4465</v>
      </c>
      <c r="X11">
        <v>46.2288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52.431260000000002</v>
      </c>
      <c r="AL11">
        <v>1.3429469999999999</v>
      </c>
      <c r="AM11">
        <v>0</v>
      </c>
      <c r="AN11">
        <v>0.71853999999999996</v>
      </c>
      <c r="AO11">
        <v>0</v>
      </c>
      <c r="AP11">
        <v>0</v>
      </c>
      <c r="AQ11">
        <v>0</v>
      </c>
      <c r="AR11">
        <v>2.658156</v>
      </c>
      <c r="AS11">
        <v>6.477811</v>
      </c>
      <c r="AT11">
        <v>13.183038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1669.451914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348.6422</v>
      </c>
      <c r="L12">
        <v>339.97430000000003</v>
      </c>
      <c r="M12">
        <v>88.605199999999996</v>
      </c>
      <c r="N12">
        <v>56.880685999999997</v>
      </c>
      <c r="O12">
        <v>119.102363</v>
      </c>
      <c r="P12">
        <v>120.953321</v>
      </c>
      <c r="Q12">
        <v>7.7047999999999996</v>
      </c>
      <c r="R12">
        <v>18.2989</v>
      </c>
      <c r="S12">
        <v>16.086756000000001</v>
      </c>
      <c r="T12">
        <v>0</v>
      </c>
      <c r="U12">
        <v>403.317387</v>
      </c>
      <c r="V12">
        <v>3.8523999999999998</v>
      </c>
      <c r="W12">
        <v>14.4465</v>
      </c>
      <c r="X12">
        <v>46.2288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52.431260000000002</v>
      </c>
      <c r="AL12">
        <v>1.3429469999999999</v>
      </c>
      <c r="AM12">
        <v>0</v>
      </c>
      <c r="AN12">
        <v>0.71853999999999996</v>
      </c>
      <c r="AO12">
        <v>0</v>
      </c>
      <c r="AP12">
        <v>0</v>
      </c>
      <c r="AQ12">
        <v>0</v>
      </c>
      <c r="AR12">
        <v>2.658156</v>
      </c>
      <c r="AS12">
        <v>4.5344670000000002</v>
      </c>
      <c r="AT12">
        <v>14.04034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1668.3658720000001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348.6422</v>
      </c>
      <c r="L13">
        <v>339.97430000000003</v>
      </c>
      <c r="M13">
        <v>88.605199999999996</v>
      </c>
      <c r="N13">
        <v>56.880685999999997</v>
      </c>
      <c r="O13">
        <v>119.102363</v>
      </c>
      <c r="P13">
        <v>120.953321</v>
      </c>
      <c r="Q13">
        <v>7.7047999999999996</v>
      </c>
      <c r="R13">
        <v>18.2989</v>
      </c>
      <c r="S13">
        <v>16.086756000000001</v>
      </c>
      <c r="T13">
        <v>0</v>
      </c>
      <c r="U13">
        <v>403.317387</v>
      </c>
      <c r="V13">
        <v>3.8523999999999998</v>
      </c>
      <c r="W13">
        <v>14.4465</v>
      </c>
      <c r="X13">
        <v>46.2288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52.431260000000002</v>
      </c>
      <c r="AL13">
        <v>1.3429469999999999</v>
      </c>
      <c r="AM13">
        <v>0</v>
      </c>
      <c r="AN13">
        <v>0.70011599999999996</v>
      </c>
      <c r="AO13">
        <v>0</v>
      </c>
      <c r="AP13">
        <v>0</v>
      </c>
      <c r="AQ13">
        <v>0</v>
      </c>
      <c r="AR13">
        <v>2.658156</v>
      </c>
      <c r="AS13">
        <v>4.5344670000000002</v>
      </c>
      <c r="AT13">
        <v>14.446451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1668.753559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348.6422</v>
      </c>
      <c r="L14">
        <v>339.97430000000003</v>
      </c>
      <c r="M14">
        <v>88.605199999999996</v>
      </c>
      <c r="N14">
        <v>56.880685999999997</v>
      </c>
      <c r="O14">
        <v>119.102363</v>
      </c>
      <c r="P14">
        <v>120.953321</v>
      </c>
      <c r="Q14">
        <v>7.7047999999999996</v>
      </c>
      <c r="R14">
        <v>18.2989</v>
      </c>
      <c r="S14">
        <v>16.086756000000001</v>
      </c>
      <c r="T14">
        <v>0</v>
      </c>
      <c r="U14">
        <v>403.317387</v>
      </c>
      <c r="V14">
        <v>3.8523999999999998</v>
      </c>
      <c r="W14">
        <v>14.4465</v>
      </c>
      <c r="X14">
        <v>46.2288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52.431260000000002</v>
      </c>
      <c r="AL14">
        <v>1.3429469999999999</v>
      </c>
      <c r="AM14">
        <v>0</v>
      </c>
      <c r="AN14">
        <v>0.70011599999999996</v>
      </c>
      <c r="AO14">
        <v>0</v>
      </c>
      <c r="AP14">
        <v>0</v>
      </c>
      <c r="AQ14">
        <v>0</v>
      </c>
      <c r="AR14">
        <v>2.658156</v>
      </c>
      <c r="AS14">
        <v>4.5344670000000002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1668.753559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348.6422</v>
      </c>
      <c r="L15">
        <v>339.97430000000003</v>
      </c>
      <c r="M15">
        <v>88.605199999999996</v>
      </c>
      <c r="N15">
        <v>56.880685999999997</v>
      </c>
      <c r="O15">
        <v>119.102363</v>
      </c>
      <c r="P15">
        <v>120.953321</v>
      </c>
      <c r="Q15">
        <v>7.7047999999999996</v>
      </c>
      <c r="R15">
        <v>18.2989</v>
      </c>
      <c r="S15">
        <v>16.086756000000001</v>
      </c>
      <c r="T15">
        <v>0</v>
      </c>
      <c r="U15">
        <v>403.317387</v>
      </c>
      <c r="V15">
        <v>3.8523999999999998</v>
      </c>
      <c r="W15">
        <v>14.4465</v>
      </c>
      <c r="X15">
        <v>46.2288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52.431260000000002</v>
      </c>
      <c r="AL15">
        <v>1.3429469999999999</v>
      </c>
      <c r="AM15">
        <v>0</v>
      </c>
      <c r="AN15">
        <v>0.70011599999999996</v>
      </c>
      <c r="AO15">
        <v>0</v>
      </c>
      <c r="AP15">
        <v>6.5387750000000002</v>
      </c>
      <c r="AQ15">
        <v>0</v>
      </c>
      <c r="AR15">
        <v>2.658156</v>
      </c>
      <c r="AS15">
        <v>4.5344670000000002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1672.9182930000002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348.6422</v>
      </c>
      <c r="L16">
        <v>339.97430000000003</v>
      </c>
      <c r="M16">
        <v>88.605199999999996</v>
      </c>
      <c r="N16">
        <v>56.880685999999997</v>
      </c>
      <c r="O16">
        <v>119.102363</v>
      </c>
      <c r="P16">
        <v>120.953321</v>
      </c>
      <c r="Q16">
        <v>7.7047999999999996</v>
      </c>
      <c r="R16">
        <v>18.2989</v>
      </c>
      <c r="S16">
        <v>16.086756000000001</v>
      </c>
      <c r="T16">
        <v>0</v>
      </c>
      <c r="U16">
        <v>403.317387</v>
      </c>
      <c r="V16">
        <v>3.8523999999999998</v>
      </c>
      <c r="W16">
        <v>14.4465</v>
      </c>
      <c r="X16">
        <v>46.2288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52.431260000000002</v>
      </c>
      <c r="AL16">
        <v>1.3429469999999999</v>
      </c>
      <c r="AM16">
        <v>0</v>
      </c>
      <c r="AN16">
        <v>0.70011599999999996</v>
      </c>
      <c r="AO16">
        <v>0</v>
      </c>
      <c r="AP16">
        <v>6.5387750000000002</v>
      </c>
      <c r="AQ16">
        <v>0</v>
      </c>
      <c r="AR16">
        <v>2.658156</v>
      </c>
      <c r="AS16">
        <v>4.5344670000000002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1672.9182930000002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348.6422</v>
      </c>
      <c r="L17">
        <v>339.97430000000003</v>
      </c>
      <c r="M17">
        <v>88.605199999999996</v>
      </c>
      <c r="N17">
        <v>56.880685999999997</v>
      </c>
      <c r="O17">
        <v>119.102363</v>
      </c>
      <c r="P17">
        <v>120.953321</v>
      </c>
      <c r="Q17">
        <v>7.7047999999999996</v>
      </c>
      <c r="R17">
        <v>18.2989</v>
      </c>
      <c r="S17">
        <v>16.086756000000001</v>
      </c>
      <c r="T17">
        <v>0</v>
      </c>
      <c r="U17">
        <v>403.317387</v>
      </c>
      <c r="V17">
        <v>3.8523999999999998</v>
      </c>
      <c r="W17">
        <v>14.4465</v>
      </c>
      <c r="X17">
        <v>46.2288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52.431260000000002</v>
      </c>
      <c r="AL17">
        <v>1.3429469999999999</v>
      </c>
      <c r="AM17">
        <v>0</v>
      </c>
      <c r="AN17">
        <v>0.70011599999999996</v>
      </c>
      <c r="AO17">
        <v>0</v>
      </c>
      <c r="AP17">
        <v>6.5387750000000002</v>
      </c>
      <c r="AQ17">
        <v>0</v>
      </c>
      <c r="AR17">
        <v>2.658156</v>
      </c>
      <c r="AS17">
        <v>4.5344670000000002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1672.9182930000002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348.6422</v>
      </c>
      <c r="L18">
        <v>339.97430000000003</v>
      </c>
      <c r="M18">
        <v>88.605199999999996</v>
      </c>
      <c r="N18">
        <v>56.880685999999997</v>
      </c>
      <c r="O18">
        <v>119.102363</v>
      </c>
      <c r="P18">
        <v>120.953321</v>
      </c>
      <c r="Q18">
        <v>7.7047999999999996</v>
      </c>
      <c r="R18">
        <v>18.2989</v>
      </c>
      <c r="S18">
        <v>16.086756000000001</v>
      </c>
      <c r="T18">
        <v>0</v>
      </c>
      <c r="U18">
        <v>403.317387</v>
      </c>
      <c r="V18">
        <v>3.8523999999999998</v>
      </c>
      <c r="W18">
        <v>14.4465</v>
      </c>
      <c r="X18">
        <v>46.2288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52.431260000000002</v>
      </c>
      <c r="AL18">
        <v>1.3429469999999999</v>
      </c>
      <c r="AM18">
        <v>0</v>
      </c>
      <c r="AN18">
        <v>0.70011599999999996</v>
      </c>
      <c r="AO18">
        <v>0</v>
      </c>
      <c r="AP18">
        <v>6.5387750000000002</v>
      </c>
      <c r="AQ18">
        <v>0</v>
      </c>
      <c r="AR18">
        <v>2.658156</v>
      </c>
      <c r="AS18">
        <v>4.5344670000000002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1672.9182930000002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348.6422</v>
      </c>
      <c r="L19">
        <v>339.97430000000003</v>
      </c>
      <c r="M19">
        <v>88.605199999999996</v>
      </c>
      <c r="N19">
        <v>56.880685999999997</v>
      </c>
      <c r="O19">
        <v>119.102363</v>
      </c>
      <c r="P19">
        <v>120.953321</v>
      </c>
      <c r="Q19">
        <v>7.7047999999999996</v>
      </c>
      <c r="R19">
        <v>18.2989</v>
      </c>
      <c r="S19">
        <v>16.086756000000001</v>
      </c>
      <c r="T19">
        <v>0</v>
      </c>
      <c r="U19">
        <v>403.317387</v>
      </c>
      <c r="V19">
        <v>3.8523999999999998</v>
      </c>
      <c r="W19">
        <v>14.4465</v>
      </c>
      <c r="X19">
        <v>46.2288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52.431260000000002</v>
      </c>
      <c r="AL19">
        <v>1.3429469999999999</v>
      </c>
      <c r="AM19">
        <v>0</v>
      </c>
      <c r="AN19">
        <v>0.70011599999999996</v>
      </c>
      <c r="AO19">
        <v>0</v>
      </c>
      <c r="AP19">
        <v>6.5387750000000002</v>
      </c>
      <c r="AQ19">
        <v>0</v>
      </c>
      <c r="AR19">
        <v>2.658156</v>
      </c>
      <c r="AS19">
        <v>4.5344670000000002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1672.9182930000002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348.6422</v>
      </c>
      <c r="L20">
        <v>339.97430000000003</v>
      </c>
      <c r="M20">
        <v>88.605199999999996</v>
      </c>
      <c r="N20">
        <v>56.880685999999997</v>
      </c>
      <c r="O20">
        <v>119.102363</v>
      </c>
      <c r="P20">
        <v>120.953321</v>
      </c>
      <c r="Q20">
        <v>7.7047999999999996</v>
      </c>
      <c r="R20">
        <v>18.2989</v>
      </c>
      <c r="S20">
        <v>16.086756000000001</v>
      </c>
      <c r="T20">
        <v>0</v>
      </c>
      <c r="U20">
        <v>403.317387</v>
      </c>
      <c r="V20">
        <v>3.8523999999999998</v>
      </c>
      <c r="W20">
        <v>14.4465</v>
      </c>
      <c r="X20">
        <v>46.2288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15.870782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52.431260000000002</v>
      </c>
      <c r="AL20">
        <v>1.3429469999999999</v>
      </c>
      <c r="AM20">
        <v>0</v>
      </c>
      <c r="AN20">
        <v>0.70011599999999996</v>
      </c>
      <c r="AO20">
        <v>0</v>
      </c>
      <c r="AP20">
        <v>6.5387750000000002</v>
      </c>
      <c r="AQ20">
        <v>14.986799</v>
      </c>
      <c r="AR20">
        <v>2.658156</v>
      </c>
      <c r="AS20">
        <v>4.5344670000000002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1703.7758740000002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348.6422</v>
      </c>
      <c r="L21">
        <v>339.97430000000003</v>
      </c>
      <c r="M21">
        <v>88.605199999999996</v>
      </c>
      <c r="N21">
        <v>56.880685999999997</v>
      </c>
      <c r="O21">
        <v>119.102363</v>
      </c>
      <c r="P21">
        <v>120.953321</v>
      </c>
      <c r="Q21">
        <v>7.7047999999999996</v>
      </c>
      <c r="R21">
        <v>18.2989</v>
      </c>
      <c r="S21">
        <v>16.086756000000001</v>
      </c>
      <c r="T21">
        <v>0</v>
      </c>
      <c r="U21">
        <v>403.317387</v>
      </c>
      <c r="V21">
        <v>3.8523999999999998</v>
      </c>
      <c r="W21">
        <v>14.4465</v>
      </c>
      <c r="X21">
        <v>46.2288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52.431260000000002</v>
      </c>
      <c r="AL21">
        <v>1.3429469999999999</v>
      </c>
      <c r="AM21">
        <v>0</v>
      </c>
      <c r="AN21">
        <v>0.70011599999999996</v>
      </c>
      <c r="AO21">
        <v>0</v>
      </c>
      <c r="AP21">
        <v>0</v>
      </c>
      <c r="AQ21">
        <v>14.986799</v>
      </c>
      <c r="AR21">
        <v>2.658156</v>
      </c>
      <c r="AS21">
        <v>4.5344670000000002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1697.2370990000002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348.6422</v>
      </c>
      <c r="L22">
        <v>339.97430000000003</v>
      </c>
      <c r="M22">
        <v>88.605199999999996</v>
      </c>
      <c r="N22">
        <v>56.880685999999997</v>
      </c>
      <c r="O22">
        <v>119.102363</v>
      </c>
      <c r="P22">
        <v>120.953321</v>
      </c>
      <c r="Q22">
        <v>7.7047999999999996</v>
      </c>
      <c r="R22">
        <v>18.2989</v>
      </c>
      <c r="S22">
        <v>16.086756000000001</v>
      </c>
      <c r="T22">
        <v>0</v>
      </c>
      <c r="U22">
        <v>403.317387</v>
      </c>
      <c r="V22">
        <v>3.8523999999999998</v>
      </c>
      <c r="W22">
        <v>14.4465</v>
      </c>
      <c r="X22">
        <v>46.2288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52.431260000000002</v>
      </c>
      <c r="AL22">
        <v>1.3429469999999999</v>
      </c>
      <c r="AM22">
        <v>0</v>
      </c>
      <c r="AN22">
        <v>0.70011599999999996</v>
      </c>
      <c r="AO22">
        <v>0</v>
      </c>
      <c r="AP22">
        <v>0</v>
      </c>
      <c r="AQ22">
        <v>19.416096</v>
      </c>
      <c r="AR22">
        <v>2.658156</v>
      </c>
      <c r="AS22">
        <v>4.5344670000000002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1701.6663960000001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348.6422</v>
      </c>
      <c r="L23">
        <v>339.97430000000003</v>
      </c>
      <c r="M23">
        <v>88.605199999999996</v>
      </c>
      <c r="N23">
        <v>56.880685999999997</v>
      </c>
      <c r="O23">
        <v>119.102363</v>
      </c>
      <c r="P23">
        <v>120.953321</v>
      </c>
      <c r="Q23">
        <v>7.7047999999999996</v>
      </c>
      <c r="R23">
        <v>18.2989</v>
      </c>
      <c r="S23">
        <v>16.086756000000001</v>
      </c>
      <c r="T23">
        <v>0</v>
      </c>
      <c r="U23">
        <v>403.317387</v>
      </c>
      <c r="V23">
        <v>3.8523999999999998</v>
      </c>
      <c r="W23">
        <v>14.4465</v>
      </c>
      <c r="X23">
        <v>94.182319000000007</v>
      </c>
      <c r="Y23">
        <v>0</v>
      </c>
      <c r="Z23">
        <v>2.1188199999999999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16.417003000000001</v>
      </c>
      <c r="AI23">
        <v>0</v>
      </c>
      <c r="AJ23">
        <v>0</v>
      </c>
      <c r="AK23">
        <v>52.431260000000002</v>
      </c>
      <c r="AL23">
        <v>1.3429469999999999</v>
      </c>
      <c r="AM23">
        <v>0</v>
      </c>
      <c r="AN23">
        <v>0.70011599999999996</v>
      </c>
      <c r="AO23">
        <v>0</v>
      </c>
      <c r="AP23">
        <v>0</v>
      </c>
      <c r="AQ23">
        <v>29.973597999999999</v>
      </c>
      <c r="AR23">
        <v>2.658156</v>
      </c>
      <c r="AS23">
        <v>4.5344670000000002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1778.71324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348.6422</v>
      </c>
      <c r="L24">
        <v>339.97430000000003</v>
      </c>
      <c r="M24">
        <v>88.605199999999996</v>
      </c>
      <c r="N24">
        <v>56.880685999999997</v>
      </c>
      <c r="O24">
        <v>119.102363</v>
      </c>
      <c r="P24">
        <v>120.953321</v>
      </c>
      <c r="Q24">
        <v>7.7047999999999996</v>
      </c>
      <c r="R24">
        <v>28.524806999999999</v>
      </c>
      <c r="S24">
        <v>16.086756000000001</v>
      </c>
      <c r="T24">
        <v>0</v>
      </c>
      <c r="U24">
        <v>403.317387</v>
      </c>
      <c r="V24">
        <v>7.0798730000000001</v>
      </c>
      <c r="W24">
        <v>24.351213000000001</v>
      </c>
      <c r="X24">
        <v>94.182319000000007</v>
      </c>
      <c r="Y24">
        <v>0</v>
      </c>
      <c r="Z24">
        <v>2.1188199999999999</v>
      </c>
      <c r="AA24">
        <v>0</v>
      </c>
      <c r="AB24">
        <v>12.684066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32.834004999999998</v>
      </c>
      <c r="AI24">
        <v>0</v>
      </c>
      <c r="AJ24">
        <v>0</v>
      </c>
      <c r="AK24">
        <v>52.431260000000002</v>
      </c>
      <c r="AL24">
        <v>1.3429469999999999</v>
      </c>
      <c r="AM24">
        <v>0</v>
      </c>
      <c r="AN24">
        <v>0.70011599999999996</v>
      </c>
      <c r="AO24">
        <v>0</v>
      </c>
      <c r="AP24">
        <v>0</v>
      </c>
      <c r="AQ24">
        <v>29.973597999999999</v>
      </c>
      <c r="AR24">
        <v>3.1897869999999999</v>
      </c>
      <c r="AS24">
        <v>4.5344670000000002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1831.7040319999999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358.27319999999997</v>
      </c>
      <c r="L25">
        <v>343.82670000000002</v>
      </c>
      <c r="M25">
        <v>88.605199999999996</v>
      </c>
      <c r="N25">
        <v>56.880685999999997</v>
      </c>
      <c r="O25">
        <v>119.102363</v>
      </c>
      <c r="P25">
        <v>120.953321</v>
      </c>
      <c r="Q25">
        <v>9.3331130000000009</v>
      </c>
      <c r="R25">
        <v>28.524806999999999</v>
      </c>
      <c r="S25">
        <v>19.515644999999999</v>
      </c>
      <c r="T25">
        <v>0</v>
      </c>
      <c r="U25">
        <v>403.317387</v>
      </c>
      <c r="V25">
        <v>8.6362140000000007</v>
      </c>
      <c r="W25">
        <v>24.351213000000001</v>
      </c>
      <c r="X25">
        <v>94.182319000000007</v>
      </c>
      <c r="Y25">
        <v>0</v>
      </c>
      <c r="Z25">
        <v>2.1188199999999999</v>
      </c>
      <c r="AA25">
        <v>0</v>
      </c>
      <c r="AB25">
        <v>12.684066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54.723342000000002</v>
      </c>
      <c r="AI25">
        <v>0</v>
      </c>
      <c r="AJ25">
        <v>0</v>
      </c>
      <c r="AK25">
        <v>52.431260000000002</v>
      </c>
      <c r="AL25">
        <v>1.3429469999999999</v>
      </c>
      <c r="AM25">
        <v>0</v>
      </c>
      <c r="AN25">
        <v>0.70011599999999996</v>
      </c>
      <c r="AO25">
        <v>0</v>
      </c>
      <c r="AP25">
        <v>0</v>
      </c>
      <c r="AQ25">
        <v>44.960397</v>
      </c>
      <c r="AR25">
        <v>3.1897869999999999</v>
      </c>
      <c r="AS25">
        <v>4.5344670000000002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1888.677111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406.4282</v>
      </c>
      <c r="L26">
        <v>374.64589999999998</v>
      </c>
      <c r="M26">
        <v>88.605199999999996</v>
      </c>
      <c r="N26">
        <v>56.880685999999997</v>
      </c>
      <c r="O26">
        <v>119.102363</v>
      </c>
      <c r="P26">
        <v>120.953321</v>
      </c>
      <c r="Q26">
        <v>9.3331130000000009</v>
      </c>
      <c r="R26">
        <v>35.271611</v>
      </c>
      <c r="S26">
        <v>21.470966000000001</v>
      </c>
      <c r="T26">
        <v>0</v>
      </c>
      <c r="U26">
        <v>403.317387</v>
      </c>
      <c r="V26">
        <v>13.033151</v>
      </c>
      <c r="W26">
        <v>33.418415000000003</v>
      </c>
      <c r="X26">
        <v>122.24619300000001</v>
      </c>
      <c r="Y26">
        <v>0</v>
      </c>
      <c r="Z26">
        <v>2.1188199999999999</v>
      </c>
      <c r="AA26">
        <v>0</v>
      </c>
      <c r="AB26">
        <v>12.684066</v>
      </c>
      <c r="AC26">
        <v>0</v>
      </c>
      <c r="AD26">
        <v>8.7989160000000002</v>
      </c>
      <c r="AE26">
        <v>31.741565000000001</v>
      </c>
      <c r="AF26">
        <v>12.345015999999999</v>
      </c>
      <c r="AG26">
        <v>0</v>
      </c>
      <c r="AH26">
        <v>72.964455999999998</v>
      </c>
      <c r="AI26">
        <v>0</v>
      </c>
      <c r="AJ26">
        <v>0</v>
      </c>
      <c r="AK26">
        <v>52.431260000000002</v>
      </c>
      <c r="AL26">
        <v>1.3429469999999999</v>
      </c>
      <c r="AM26">
        <v>0</v>
      </c>
      <c r="AN26">
        <v>0.70011599999999996</v>
      </c>
      <c r="AO26">
        <v>0</v>
      </c>
      <c r="AP26">
        <v>0</v>
      </c>
      <c r="AQ26">
        <v>44.960397</v>
      </c>
      <c r="AR26">
        <v>3.1897869999999999</v>
      </c>
      <c r="AS26">
        <v>4.5344670000000002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2066.96477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452.65699999999998</v>
      </c>
      <c r="L27">
        <v>343.82670000000002</v>
      </c>
      <c r="M27">
        <v>88.605199999999996</v>
      </c>
      <c r="N27">
        <v>56.880685999999997</v>
      </c>
      <c r="O27">
        <v>119.102363</v>
      </c>
      <c r="P27">
        <v>120.953321</v>
      </c>
      <c r="Q27">
        <v>9.3331130000000009</v>
      </c>
      <c r="R27">
        <v>35.271611</v>
      </c>
      <c r="S27">
        <v>21.470966000000001</v>
      </c>
      <c r="T27">
        <v>0</v>
      </c>
      <c r="U27">
        <v>403.317387</v>
      </c>
      <c r="V27">
        <v>13.033151</v>
      </c>
      <c r="W27">
        <v>33.515214999999998</v>
      </c>
      <c r="X27">
        <v>142.07229799999999</v>
      </c>
      <c r="Y27">
        <v>0</v>
      </c>
      <c r="Z27">
        <v>2.1188199999999999</v>
      </c>
      <c r="AA27">
        <v>7.9889140000000003</v>
      </c>
      <c r="AB27">
        <v>12.684066</v>
      </c>
      <c r="AC27">
        <v>1.2264120000000001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77.707145999999995</v>
      </c>
      <c r="AI27">
        <v>0</v>
      </c>
      <c r="AJ27">
        <v>0</v>
      </c>
      <c r="AK27">
        <v>52.431260000000002</v>
      </c>
      <c r="AL27">
        <v>1.3429469999999999</v>
      </c>
      <c r="AM27">
        <v>3.9798179999999999</v>
      </c>
      <c r="AN27">
        <v>0.70011599999999996</v>
      </c>
      <c r="AO27">
        <v>0</v>
      </c>
      <c r="AP27">
        <v>0</v>
      </c>
      <c r="AQ27">
        <v>44.960397</v>
      </c>
      <c r="AR27">
        <v>34.024397</v>
      </c>
      <c r="AS27">
        <v>4.5344670000000002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2166.0411439999993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486.3655</v>
      </c>
      <c r="L28">
        <v>403.53890000000001</v>
      </c>
      <c r="M28">
        <v>88.605199999999996</v>
      </c>
      <c r="N28">
        <v>56.880685999999997</v>
      </c>
      <c r="O28">
        <v>119.102363</v>
      </c>
      <c r="P28">
        <v>120.953321</v>
      </c>
      <c r="Q28">
        <v>9.3331130000000009</v>
      </c>
      <c r="R28">
        <v>28.524806999999999</v>
      </c>
      <c r="S28">
        <v>21.470966000000001</v>
      </c>
      <c r="T28">
        <v>0</v>
      </c>
      <c r="U28">
        <v>403.317387</v>
      </c>
      <c r="V28">
        <v>13.073793999999999</v>
      </c>
      <c r="W28">
        <v>33.515214999999998</v>
      </c>
      <c r="X28">
        <v>142.07229799999999</v>
      </c>
      <c r="Y28">
        <v>0</v>
      </c>
      <c r="Z28">
        <v>18.935894000000001</v>
      </c>
      <c r="AA28">
        <v>13.530939</v>
      </c>
      <c r="AB28">
        <v>25.804627</v>
      </c>
      <c r="AC28">
        <v>27.990390000000001</v>
      </c>
      <c r="AD28">
        <v>17.597833000000001</v>
      </c>
      <c r="AE28">
        <v>47.612347</v>
      </c>
      <c r="AF28">
        <v>36.085431</v>
      </c>
      <c r="AG28">
        <v>0</v>
      </c>
      <c r="AH28">
        <v>127.687798</v>
      </c>
      <c r="AI28">
        <v>0</v>
      </c>
      <c r="AJ28">
        <v>0</v>
      </c>
      <c r="AK28">
        <v>52.431260000000002</v>
      </c>
      <c r="AL28">
        <v>1.3429469999999999</v>
      </c>
      <c r="AM28">
        <v>7.9596359999999997</v>
      </c>
      <c r="AN28">
        <v>0.70011599999999996</v>
      </c>
      <c r="AO28">
        <v>0</v>
      </c>
      <c r="AP28">
        <v>0</v>
      </c>
      <c r="AQ28">
        <v>44.960397</v>
      </c>
      <c r="AR28">
        <v>34.024397</v>
      </c>
      <c r="AS28">
        <v>4.5344670000000002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2402.3984799999994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448.80459999999999</v>
      </c>
      <c r="L29">
        <v>533.77900899999997</v>
      </c>
      <c r="M29">
        <v>88.605199999999996</v>
      </c>
      <c r="N29">
        <v>56.880685999999997</v>
      </c>
      <c r="O29">
        <v>119.102363</v>
      </c>
      <c r="P29">
        <v>120.953321</v>
      </c>
      <c r="Q29">
        <v>10.019515</v>
      </c>
      <c r="R29">
        <v>31.709409000000001</v>
      </c>
      <c r="S29">
        <v>20.793811000000002</v>
      </c>
      <c r="T29">
        <v>0</v>
      </c>
      <c r="U29">
        <v>403.317387</v>
      </c>
      <c r="V29">
        <v>13.073793999999999</v>
      </c>
      <c r="W29">
        <v>33.515214999999998</v>
      </c>
      <c r="X29">
        <v>142.07229799999999</v>
      </c>
      <c r="Y29">
        <v>0</v>
      </c>
      <c r="Z29">
        <v>12.560364999999999</v>
      </c>
      <c r="AA29">
        <v>26.629715000000001</v>
      </c>
      <c r="AB29">
        <v>25.804627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132.248076</v>
      </c>
      <c r="AI29">
        <v>3.6780789999999999</v>
      </c>
      <c r="AJ29">
        <v>0</v>
      </c>
      <c r="AK29">
        <v>52.431260000000002</v>
      </c>
      <c r="AL29">
        <v>6.7147329999999998</v>
      </c>
      <c r="AM29">
        <v>10.147252</v>
      </c>
      <c r="AN29">
        <v>0.70011599999999996</v>
      </c>
      <c r="AO29">
        <v>0</v>
      </c>
      <c r="AP29">
        <v>0</v>
      </c>
      <c r="AQ29">
        <v>44.960397</v>
      </c>
      <c r="AR29">
        <v>3.1897869999999999</v>
      </c>
      <c r="AS29">
        <v>4.5344670000000002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2498.7568499999988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547.46340799999996</v>
      </c>
      <c r="L30">
        <v>627.12500299999999</v>
      </c>
      <c r="M30">
        <v>88.605199999999996</v>
      </c>
      <c r="N30">
        <v>56.880685999999997</v>
      </c>
      <c r="O30">
        <v>119.102363</v>
      </c>
      <c r="P30">
        <v>120.953321</v>
      </c>
      <c r="Q30">
        <v>10.283693</v>
      </c>
      <c r="R30">
        <v>40.412497999999999</v>
      </c>
      <c r="S30">
        <v>24.481313</v>
      </c>
      <c r="T30">
        <v>0</v>
      </c>
      <c r="U30">
        <v>403.317387</v>
      </c>
      <c r="V30">
        <v>17.47073</v>
      </c>
      <c r="W30">
        <v>33.515214999999998</v>
      </c>
      <c r="X30">
        <v>142.07229799999999</v>
      </c>
      <c r="Y30">
        <v>0</v>
      </c>
      <c r="Z30">
        <v>12.560364999999999</v>
      </c>
      <c r="AA30">
        <v>26.629715000000001</v>
      </c>
      <c r="AB30">
        <v>25.804627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15.747082000000001</v>
      </c>
      <c r="AJ30">
        <v>0</v>
      </c>
      <c r="AK30">
        <v>52.431260000000002</v>
      </c>
      <c r="AL30">
        <v>53.717866000000001</v>
      </c>
      <c r="AM30">
        <v>10.147252</v>
      </c>
      <c r="AN30">
        <v>0.70011599999999996</v>
      </c>
      <c r="AO30">
        <v>0</v>
      </c>
      <c r="AP30">
        <v>0</v>
      </c>
      <c r="AQ30">
        <v>44.960397</v>
      </c>
      <c r="AR30">
        <v>3.1897869999999999</v>
      </c>
      <c r="AS30">
        <v>4.5344670000000002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2766.8854929999984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587.91360799999995</v>
      </c>
      <c r="L31">
        <v>628.639544</v>
      </c>
      <c r="M31">
        <v>88.605199999999996</v>
      </c>
      <c r="N31">
        <v>56.880685999999997</v>
      </c>
      <c r="O31">
        <v>119.102363</v>
      </c>
      <c r="P31">
        <v>120.953321</v>
      </c>
      <c r="Q31">
        <v>10.283693</v>
      </c>
      <c r="R31">
        <v>40.825904999999999</v>
      </c>
      <c r="S31">
        <v>24.739149999999999</v>
      </c>
      <c r="T31">
        <v>0</v>
      </c>
      <c r="U31">
        <v>403.317387</v>
      </c>
      <c r="V31">
        <v>17.47073</v>
      </c>
      <c r="W31">
        <v>33.515214999999998</v>
      </c>
      <c r="X31">
        <v>142.07229799999999</v>
      </c>
      <c r="Y31">
        <v>0</v>
      </c>
      <c r="Z31">
        <v>12.560364999999999</v>
      </c>
      <c r="AA31">
        <v>26.629715000000001</v>
      </c>
      <c r="AB31">
        <v>25.804627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15.747082000000001</v>
      </c>
      <c r="AJ31">
        <v>0</v>
      </c>
      <c r="AK31">
        <v>52.431260000000002</v>
      </c>
      <c r="AL31">
        <v>53.717866000000001</v>
      </c>
      <c r="AM31">
        <v>10.147252</v>
      </c>
      <c r="AN31">
        <v>0.70011599999999996</v>
      </c>
      <c r="AO31">
        <v>0</v>
      </c>
      <c r="AP31">
        <v>0</v>
      </c>
      <c r="AQ31">
        <v>44.960397</v>
      </c>
      <c r="AR31">
        <v>3.1897869999999999</v>
      </c>
      <c r="AS31">
        <v>4.5344670000000002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2809.5214779999983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617.76970800000004</v>
      </c>
      <c r="L32">
        <v>628.639544</v>
      </c>
      <c r="M32">
        <v>88.605199999999996</v>
      </c>
      <c r="N32">
        <v>56.880685999999997</v>
      </c>
      <c r="O32">
        <v>119.102363</v>
      </c>
      <c r="P32">
        <v>120.953321</v>
      </c>
      <c r="Q32">
        <v>10.283693</v>
      </c>
      <c r="R32">
        <v>40.825904999999999</v>
      </c>
      <c r="S32">
        <v>24.739149999999999</v>
      </c>
      <c r="T32">
        <v>0</v>
      </c>
      <c r="U32">
        <v>403.317387</v>
      </c>
      <c r="V32">
        <v>17.47073</v>
      </c>
      <c r="W32">
        <v>33.515214999999998</v>
      </c>
      <c r="X32">
        <v>142.07229799999999</v>
      </c>
      <c r="Y32">
        <v>0</v>
      </c>
      <c r="Z32">
        <v>12.560364999999999</v>
      </c>
      <c r="AA32">
        <v>26.629715000000001</v>
      </c>
      <c r="AB32">
        <v>25.804627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15.747082000000001</v>
      </c>
      <c r="AJ32">
        <v>0</v>
      </c>
      <c r="AK32">
        <v>52.431260000000002</v>
      </c>
      <c r="AL32">
        <v>53.717866000000001</v>
      </c>
      <c r="AM32">
        <v>10.147252</v>
      </c>
      <c r="AN32">
        <v>0.70011599999999996</v>
      </c>
      <c r="AO32">
        <v>0</v>
      </c>
      <c r="AP32">
        <v>0</v>
      </c>
      <c r="AQ32">
        <v>44.960397</v>
      </c>
      <c r="AR32">
        <v>3.1897869999999999</v>
      </c>
      <c r="AS32">
        <v>4.5344670000000002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2842.2961569999984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609.10180800000001</v>
      </c>
      <c r="L33">
        <v>628.639544</v>
      </c>
      <c r="M33">
        <v>88.605199999999996</v>
      </c>
      <c r="N33">
        <v>56.880685999999997</v>
      </c>
      <c r="O33">
        <v>119.102363</v>
      </c>
      <c r="P33">
        <v>120.953321</v>
      </c>
      <c r="Q33">
        <v>10.283693</v>
      </c>
      <c r="R33">
        <v>40.825904999999999</v>
      </c>
      <c r="S33">
        <v>24.739149999999999</v>
      </c>
      <c r="T33">
        <v>0</v>
      </c>
      <c r="U33">
        <v>403.317387</v>
      </c>
      <c r="V33">
        <v>17.47073</v>
      </c>
      <c r="W33">
        <v>33.515214999999998</v>
      </c>
      <c r="X33">
        <v>142.07229799999999</v>
      </c>
      <c r="Y33">
        <v>0</v>
      </c>
      <c r="Z33">
        <v>6.2801819999999999</v>
      </c>
      <c r="AA33">
        <v>13.530939</v>
      </c>
      <c r="AB33">
        <v>25.804627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15.747082000000001</v>
      </c>
      <c r="AJ33">
        <v>0</v>
      </c>
      <c r="AK33">
        <v>52.431260000000002</v>
      </c>
      <c r="AL33">
        <v>53.717866000000001</v>
      </c>
      <c r="AM33">
        <v>10.147252</v>
      </c>
      <c r="AN33">
        <v>0.70011599999999996</v>
      </c>
      <c r="AO33">
        <v>0</v>
      </c>
      <c r="AP33">
        <v>0</v>
      </c>
      <c r="AQ33">
        <v>44.960397</v>
      </c>
      <c r="AR33">
        <v>3.1897869999999999</v>
      </c>
      <c r="AS33">
        <v>4.5344670000000002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2779.7304109999986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608.13870799999995</v>
      </c>
      <c r="L34">
        <v>628.639544</v>
      </c>
      <c r="M34">
        <v>88.605199999999996</v>
      </c>
      <c r="N34">
        <v>56.880685999999997</v>
      </c>
      <c r="O34">
        <v>119.102363</v>
      </c>
      <c r="P34">
        <v>120.953321</v>
      </c>
      <c r="Q34">
        <v>10.283693</v>
      </c>
      <c r="R34">
        <v>40.825904999999999</v>
      </c>
      <c r="S34">
        <v>24.739149999999999</v>
      </c>
      <c r="T34">
        <v>0</v>
      </c>
      <c r="U34">
        <v>403.317387</v>
      </c>
      <c r="V34">
        <v>17.47073</v>
      </c>
      <c r="W34">
        <v>33.515214999999998</v>
      </c>
      <c r="X34">
        <v>142.07229799999999</v>
      </c>
      <c r="Y34">
        <v>0</v>
      </c>
      <c r="Z34">
        <v>0</v>
      </c>
      <c r="AA34">
        <v>13.530939</v>
      </c>
      <c r="AB34">
        <v>25.368131000000002</v>
      </c>
      <c r="AC34">
        <v>1.2264120000000001</v>
      </c>
      <c r="AD34">
        <v>17.597833000000001</v>
      </c>
      <c r="AE34">
        <v>47.612347</v>
      </c>
      <c r="AF34">
        <v>17.093098999999999</v>
      </c>
      <c r="AG34">
        <v>0</v>
      </c>
      <c r="AH34">
        <v>72.964455999999998</v>
      </c>
      <c r="AI34">
        <v>15.747082000000001</v>
      </c>
      <c r="AJ34">
        <v>0</v>
      </c>
      <c r="AK34">
        <v>52.431260000000002</v>
      </c>
      <c r="AL34">
        <v>6.7147329999999998</v>
      </c>
      <c r="AM34">
        <v>10.147252</v>
      </c>
      <c r="AN34">
        <v>0.70011599999999996</v>
      </c>
      <c r="AO34">
        <v>0</v>
      </c>
      <c r="AP34">
        <v>0</v>
      </c>
      <c r="AQ34">
        <v>44.960397</v>
      </c>
      <c r="AR34">
        <v>3.1897869999999999</v>
      </c>
      <c r="AS34">
        <v>4.5344670000000002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2642.8089619999992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615.84350800000004</v>
      </c>
      <c r="L35">
        <v>628.639544</v>
      </c>
      <c r="M35">
        <v>88.605199999999996</v>
      </c>
      <c r="N35">
        <v>56.880685999999997</v>
      </c>
      <c r="O35">
        <v>119.102363</v>
      </c>
      <c r="P35">
        <v>120.953321</v>
      </c>
      <c r="Q35">
        <v>10.283693</v>
      </c>
      <c r="R35">
        <v>40.825904999999999</v>
      </c>
      <c r="S35">
        <v>24.739149999999999</v>
      </c>
      <c r="T35">
        <v>0</v>
      </c>
      <c r="U35">
        <v>403.317387</v>
      </c>
      <c r="V35">
        <v>17.47073</v>
      </c>
      <c r="W35">
        <v>33.515214999999998</v>
      </c>
      <c r="X35">
        <v>142.07229799999999</v>
      </c>
      <c r="Y35">
        <v>0</v>
      </c>
      <c r="Z35">
        <v>0</v>
      </c>
      <c r="AA35">
        <v>8.3693390000000001</v>
      </c>
      <c r="AB35">
        <v>25.368131000000002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54.723342000000002</v>
      </c>
      <c r="AI35">
        <v>3.6780789999999999</v>
      </c>
      <c r="AJ35">
        <v>0</v>
      </c>
      <c r="AK35">
        <v>52.431260000000002</v>
      </c>
      <c r="AL35">
        <v>1.3429469999999999</v>
      </c>
      <c r="AM35">
        <v>10.147252</v>
      </c>
      <c r="AN35">
        <v>0.70011599999999996</v>
      </c>
      <c r="AO35">
        <v>0</v>
      </c>
      <c r="AP35">
        <v>0</v>
      </c>
      <c r="AQ35">
        <v>44.960397</v>
      </c>
      <c r="AR35">
        <v>3.1897869999999999</v>
      </c>
      <c r="AS35">
        <v>4.5344670000000002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2575.227597999999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630.28995699999996</v>
      </c>
      <c r="L36">
        <v>628.639544</v>
      </c>
      <c r="M36">
        <v>88.605199999999996</v>
      </c>
      <c r="N36">
        <v>56.880685999999997</v>
      </c>
      <c r="O36">
        <v>119.102363</v>
      </c>
      <c r="P36">
        <v>120.953321</v>
      </c>
      <c r="Q36">
        <v>10.283693</v>
      </c>
      <c r="R36">
        <v>40.825904999999999</v>
      </c>
      <c r="S36">
        <v>24.739149999999999</v>
      </c>
      <c r="T36">
        <v>0</v>
      </c>
      <c r="U36">
        <v>403.317387</v>
      </c>
      <c r="V36">
        <v>17.47073</v>
      </c>
      <c r="W36">
        <v>33.515214999999998</v>
      </c>
      <c r="X36">
        <v>142.07229799999999</v>
      </c>
      <c r="Y36">
        <v>0</v>
      </c>
      <c r="Z36">
        <v>0</v>
      </c>
      <c r="AA36">
        <v>0</v>
      </c>
      <c r="AB36">
        <v>25.368131000000002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0</v>
      </c>
      <c r="AJ36">
        <v>0</v>
      </c>
      <c r="AK36">
        <v>52.431260000000002</v>
      </c>
      <c r="AL36">
        <v>1.3429469999999999</v>
      </c>
      <c r="AM36">
        <v>9.8853550000000006</v>
      </c>
      <c r="AN36">
        <v>0.70011599999999996</v>
      </c>
      <c r="AO36">
        <v>0</v>
      </c>
      <c r="AP36">
        <v>0</v>
      </c>
      <c r="AQ36">
        <v>44.960397</v>
      </c>
      <c r="AR36">
        <v>3.1897869999999999</v>
      </c>
      <c r="AS36">
        <v>4.5344670000000002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2546.6764789999993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640.88410799999997</v>
      </c>
      <c r="L37">
        <v>628.639544</v>
      </c>
      <c r="M37">
        <v>88.605199999999996</v>
      </c>
      <c r="N37">
        <v>56.880685999999997</v>
      </c>
      <c r="O37">
        <v>119.102363</v>
      </c>
      <c r="P37">
        <v>120.953321</v>
      </c>
      <c r="Q37">
        <v>10.283693</v>
      </c>
      <c r="R37">
        <v>40.825904999999999</v>
      </c>
      <c r="S37">
        <v>24.739149999999999</v>
      </c>
      <c r="T37">
        <v>0</v>
      </c>
      <c r="U37">
        <v>403.317387</v>
      </c>
      <c r="V37">
        <v>17.47073</v>
      </c>
      <c r="W37">
        <v>33.515214999999998</v>
      </c>
      <c r="X37">
        <v>142.07229799999999</v>
      </c>
      <c r="Y37">
        <v>0</v>
      </c>
      <c r="Z37">
        <v>0</v>
      </c>
      <c r="AA37">
        <v>0</v>
      </c>
      <c r="AB37">
        <v>12.684066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52.431260000000002</v>
      </c>
      <c r="AL37">
        <v>1.3429469999999999</v>
      </c>
      <c r="AM37">
        <v>5.0838970000000003</v>
      </c>
      <c r="AN37">
        <v>0.70011599999999996</v>
      </c>
      <c r="AO37">
        <v>0</v>
      </c>
      <c r="AP37">
        <v>0</v>
      </c>
      <c r="AQ37">
        <v>44.960397</v>
      </c>
      <c r="AR37">
        <v>3.1897869999999999</v>
      </c>
      <c r="AS37">
        <v>4.5344670000000002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2507.4973219999988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629.326908</v>
      </c>
      <c r="L38">
        <v>628.639544</v>
      </c>
      <c r="M38">
        <v>88.605199999999996</v>
      </c>
      <c r="N38">
        <v>56.880685999999997</v>
      </c>
      <c r="O38">
        <v>119.102363</v>
      </c>
      <c r="P38">
        <v>120.953321</v>
      </c>
      <c r="Q38">
        <v>10.283693</v>
      </c>
      <c r="R38">
        <v>40.825904999999999</v>
      </c>
      <c r="S38">
        <v>24.739149999999999</v>
      </c>
      <c r="T38">
        <v>0</v>
      </c>
      <c r="U38">
        <v>403.317387</v>
      </c>
      <c r="V38">
        <v>17.47073</v>
      </c>
      <c r="W38">
        <v>33.515214999999998</v>
      </c>
      <c r="X38">
        <v>142.07229799999999</v>
      </c>
      <c r="Y38">
        <v>0</v>
      </c>
      <c r="Z38">
        <v>0</v>
      </c>
      <c r="AA38">
        <v>0</v>
      </c>
      <c r="AB38">
        <v>12.684066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52.431260000000002</v>
      </c>
      <c r="AL38">
        <v>1.3429469999999999</v>
      </c>
      <c r="AM38">
        <v>5.0838970000000003</v>
      </c>
      <c r="AN38">
        <v>0.70011599999999996</v>
      </c>
      <c r="AO38">
        <v>0</v>
      </c>
      <c r="AP38">
        <v>0</v>
      </c>
      <c r="AQ38">
        <v>44.960397</v>
      </c>
      <c r="AR38">
        <v>3.1897869999999999</v>
      </c>
      <c r="AS38">
        <v>4.5344670000000002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2479.523118999999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657.63273200000003</v>
      </c>
      <c r="L39">
        <v>628.639544</v>
      </c>
      <c r="M39">
        <v>88.605199999999996</v>
      </c>
      <c r="N39">
        <v>56.880685999999997</v>
      </c>
      <c r="O39">
        <v>119.102363</v>
      </c>
      <c r="P39">
        <v>120.953321</v>
      </c>
      <c r="Q39">
        <v>10.283693</v>
      </c>
      <c r="R39">
        <v>40.825904999999999</v>
      </c>
      <c r="S39">
        <v>24.739149999999999</v>
      </c>
      <c r="T39">
        <v>0</v>
      </c>
      <c r="U39">
        <v>403.317387</v>
      </c>
      <c r="V39">
        <v>17.47073</v>
      </c>
      <c r="W39">
        <v>33.515214999999998</v>
      </c>
      <c r="X39">
        <v>142.07229799999999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52.431260000000002</v>
      </c>
      <c r="AL39">
        <v>1.3429469999999999</v>
      </c>
      <c r="AM39">
        <v>5.0838970000000003</v>
      </c>
      <c r="AN39">
        <v>0.70011599999999996</v>
      </c>
      <c r="AO39">
        <v>0</v>
      </c>
      <c r="AP39">
        <v>0</v>
      </c>
      <c r="AQ39">
        <v>44.960397</v>
      </c>
      <c r="AR39">
        <v>3.7214179999999999</v>
      </c>
      <c r="AS39">
        <v>4.5344670000000002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2495.6765079999996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657.63273200000003</v>
      </c>
      <c r="L40">
        <v>628.639544</v>
      </c>
      <c r="M40">
        <v>88.605199999999996</v>
      </c>
      <c r="N40">
        <v>56.880685999999997</v>
      </c>
      <c r="O40">
        <v>119.102363</v>
      </c>
      <c r="P40">
        <v>120.953321</v>
      </c>
      <c r="Q40">
        <v>10.283693</v>
      </c>
      <c r="R40">
        <v>40.825904999999999</v>
      </c>
      <c r="S40">
        <v>24.739149999999999</v>
      </c>
      <c r="T40">
        <v>0</v>
      </c>
      <c r="U40">
        <v>403.317387</v>
      </c>
      <c r="V40">
        <v>17.47073</v>
      </c>
      <c r="W40">
        <v>33.515214999999998</v>
      </c>
      <c r="X40">
        <v>142.07229799999999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52.431260000000002</v>
      </c>
      <c r="AL40">
        <v>1.3429469999999999</v>
      </c>
      <c r="AM40">
        <v>5.0838970000000003</v>
      </c>
      <c r="AN40">
        <v>0.70011599999999996</v>
      </c>
      <c r="AO40">
        <v>0</v>
      </c>
      <c r="AP40">
        <v>0</v>
      </c>
      <c r="AQ40">
        <v>29.973597999999999</v>
      </c>
      <c r="AR40">
        <v>34.024397</v>
      </c>
      <c r="AS40">
        <v>4.5344670000000002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2510.9926879999998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657.63273200000003</v>
      </c>
      <c r="L41">
        <v>628.639544</v>
      </c>
      <c r="M41">
        <v>88.605199999999996</v>
      </c>
      <c r="N41">
        <v>56.880685999999997</v>
      </c>
      <c r="O41">
        <v>119.102363</v>
      </c>
      <c r="P41">
        <v>120.953321</v>
      </c>
      <c r="Q41">
        <v>10.283693</v>
      </c>
      <c r="R41">
        <v>40.825904999999999</v>
      </c>
      <c r="S41">
        <v>24.739149999999999</v>
      </c>
      <c r="T41">
        <v>0</v>
      </c>
      <c r="U41">
        <v>403.317387</v>
      </c>
      <c r="V41">
        <v>17.47073</v>
      </c>
      <c r="W41">
        <v>33.515214999999998</v>
      </c>
      <c r="X41">
        <v>142.07229799999999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15.870782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52.431260000000002</v>
      </c>
      <c r="AL41">
        <v>1.3429469999999999</v>
      </c>
      <c r="AM41">
        <v>5.0838970000000003</v>
      </c>
      <c r="AN41">
        <v>0.70011599999999996</v>
      </c>
      <c r="AO41">
        <v>0</v>
      </c>
      <c r="AP41">
        <v>0</v>
      </c>
      <c r="AQ41">
        <v>29.973597999999999</v>
      </c>
      <c r="AR41">
        <v>34.024397</v>
      </c>
      <c r="AS41">
        <v>4.6640240000000004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2511.122245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657.63273200000003</v>
      </c>
      <c r="L42">
        <v>628.639544</v>
      </c>
      <c r="M42">
        <v>88.605199999999996</v>
      </c>
      <c r="N42">
        <v>56.880685999999997</v>
      </c>
      <c r="O42">
        <v>119.102363</v>
      </c>
      <c r="P42">
        <v>120.953321</v>
      </c>
      <c r="Q42">
        <v>10.283693</v>
      </c>
      <c r="R42">
        <v>40.825904999999999</v>
      </c>
      <c r="S42">
        <v>24.739149999999999</v>
      </c>
      <c r="T42">
        <v>0</v>
      </c>
      <c r="U42">
        <v>403.317387</v>
      </c>
      <c r="V42">
        <v>17.47073</v>
      </c>
      <c r="W42">
        <v>33.515214999999998</v>
      </c>
      <c r="X42">
        <v>142.07229799999999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15.870782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52.431260000000002</v>
      </c>
      <c r="AL42">
        <v>1.3429469999999999</v>
      </c>
      <c r="AM42">
        <v>5.0838970000000003</v>
      </c>
      <c r="AN42">
        <v>0.70011599999999996</v>
      </c>
      <c r="AO42">
        <v>0</v>
      </c>
      <c r="AP42">
        <v>0</v>
      </c>
      <c r="AQ42">
        <v>29.973597999999999</v>
      </c>
      <c r="AR42">
        <v>3.7214179999999999</v>
      </c>
      <c r="AS42">
        <v>4.6640240000000004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2480.819266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657.63273200000003</v>
      </c>
      <c r="L43">
        <v>628.639544</v>
      </c>
      <c r="M43">
        <v>88.605199999999996</v>
      </c>
      <c r="N43">
        <v>56.880685999999997</v>
      </c>
      <c r="O43">
        <v>119.102363</v>
      </c>
      <c r="P43">
        <v>120.953321</v>
      </c>
      <c r="Q43">
        <v>10.283693</v>
      </c>
      <c r="R43">
        <v>40.825904999999999</v>
      </c>
      <c r="S43">
        <v>24.739149999999999</v>
      </c>
      <c r="T43">
        <v>0</v>
      </c>
      <c r="U43">
        <v>403.317387</v>
      </c>
      <c r="V43">
        <v>17.47073</v>
      </c>
      <c r="W43">
        <v>33.515214999999998</v>
      </c>
      <c r="X43">
        <v>142.07229799999999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15.870782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52.431260000000002</v>
      </c>
      <c r="AL43">
        <v>1.3429469999999999</v>
      </c>
      <c r="AM43">
        <v>5.0838970000000003</v>
      </c>
      <c r="AN43">
        <v>0.70011599999999996</v>
      </c>
      <c r="AO43">
        <v>0</v>
      </c>
      <c r="AP43">
        <v>0</v>
      </c>
      <c r="AQ43">
        <v>26.575780999999999</v>
      </c>
      <c r="AR43">
        <v>2.658156</v>
      </c>
      <c r="AS43">
        <v>4.6640240000000004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2476.3581869999998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657.63273200000003</v>
      </c>
      <c r="L44">
        <v>628.639544</v>
      </c>
      <c r="M44">
        <v>88.605199999999996</v>
      </c>
      <c r="N44">
        <v>56.880685999999997</v>
      </c>
      <c r="O44">
        <v>119.102363</v>
      </c>
      <c r="P44">
        <v>120.953321</v>
      </c>
      <c r="Q44">
        <v>10.283693</v>
      </c>
      <c r="R44">
        <v>40.825904999999999</v>
      </c>
      <c r="S44">
        <v>24.739149999999999</v>
      </c>
      <c r="T44">
        <v>0</v>
      </c>
      <c r="U44">
        <v>403.317387</v>
      </c>
      <c r="V44">
        <v>17.47073</v>
      </c>
      <c r="W44">
        <v>33.515214999999998</v>
      </c>
      <c r="X44">
        <v>142.07229799999999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15.870782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52.431260000000002</v>
      </c>
      <c r="AL44">
        <v>1.3429469999999999</v>
      </c>
      <c r="AM44">
        <v>5.0838970000000003</v>
      </c>
      <c r="AN44">
        <v>0.70011599999999996</v>
      </c>
      <c r="AO44">
        <v>0</v>
      </c>
      <c r="AP44">
        <v>0</v>
      </c>
      <c r="AQ44">
        <v>14.986799</v>
      </c>
      <c r="AR44">
        <v>2.658156</v>
      </c>
      <c r="AS44">
        <v>4.6640240000000004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2464.7692049999996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657.63273200000003</v>
      </c>
      <c r="L45">
        <v>628.639544</v>
      </c>
      <c r="M45">
        <v>88.605199999999996</v>
      </c>
      <c r="N45">
        <v>56.880685999999997</v>
      </c>
      <c r="O45">
        <v>119.102363</v>
      </c>
      <c r="P45">
        <v>120.953321</v>
      </c>
      <c r="Q45">
        <v>10.283693</v>
      </c>
      <c r="R45">
        <v>40.825904999999999</v>
      </c>
      <c r="S45">
        <v>24.739149999999999</v>
      </c>
      <c r="T45">
        <v>0</v>
      </c>
      <c r="U45">
        <v>403.317387</v>
      </c>
      <c r="V45">
        <v>17.47073</v>
      </c>
      <c r="W45">
        <v>33.515214999999998</v>
      </c>
      <c r="X45">
        <v>142.07229799999999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52.431260000000002</v>
      </c>
      <c r="AL45">
        <v>1.3429469999999999</v>
      </c>
      <c r="AM45">
        <v>5.0838970000000003</v>
      </c>
      <c r="AN45">
        <v>0.70011599999999996</v>
      </c>
      <c r="AO45">
        <v>0</v>
      </c>
      <c r="AP45">
        <v>0</v>
      </c>
      <c r="AQ45">
        <v>14.986799</v>
      </c>
      <c r="AR45">
        <v>2.658156</v>
      </c>
      <c r="AS45">
        <v>4.6640240000000004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2448.8984229999996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657.63273200000003</v>
      </c>
      <c r="L46">
        <v>628.639544</v>
      </c>
      <c r="M46">
        <v>88.605199999999996</v>
      </c>
      <c r="N46">
        <v>56.880685999999997</v>
      </c>
      <c r="O46">
        <v>119.102363</v>
      </c>
      <c r="P46">
        <v>120.953321</v>
      </c>
      <c r="Q46">
        <v>10.283693</v>
      </c>
      <c r="R46">
        <v>40.825904999999999</v>
      </c>
      <c r="S46">
        <v>24.739149999999999</v>
      </c>
      <c r="T46">
        <v>0</v>
      </c>
      <c r="U46">
        <v>403.317387</v>
      </c>
      <c r="V46">
        <v>17.47073</v>
      </c>
      <c r="W46">
        <v>33.515214999999998</v>
      </c>
      <c r="X46">
        <v>142.07229799999999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52.431260000000002</v>
      </c>
      <c r="AL46">
        <v>1.3429469999999999</v>
      </c>
      <c r="AM46">
        <v>5.0838970000000003</v>
      </c>
      <c r="AN46">
        <v>0.70011599999999996</v>
      </c>
      <c r="AO46">
        <v>0</v>
      </c>
      <c r="AP46">
        <v>0</v>
      </c>
      <c r="AQ46">
        <v>0</v>
      </c>
      <c r="AR46">
        <v>2.658156</v>
      </c>
      <c r="AS46">
        <v>4.6640240000000004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2433.9116239999998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657.63273200000003</v>
      </c>
      <c r="L47">
        <v>628.639544</v>
      </c>
      <c r="M47">
        <v>88.605199999999996</v>
      </c>
      <c r="N47">
        <v>56.880685999999997</v>
      </c>
      <c r="O47">
        <v>119.102363</v>
      </c>
      <c r="P47">
        <v>120.953321</v>
      </c>
      <c r="Q47">
        <v>10.283693</v>
      </c>
      <c r="R47">
        <v>40.825904999999999</v>
      </c>
      <c r="S47">
        <v>24.739149999999999</v>
      </c>
      <c r="T47">
        <v>0</v>
      </c>
      <c r="U47">
        <v>403.317387</v>
      </c>
      <c r="V47">
        <v>17.47073</v>
      </c>
      <c r="W47">
        <v>33.515214999999998</v>
      </c>
      <c r="X47">
        <v>142.07229799999999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52.431260000000002</v>
      </c>
      <c r="AL47">
        <v>1.3429469999999999</v>
      </c>
      <c r="AM47">
        <v>5.0838970000000003</v>
      </c>
      <c r="AN47">
        <v>0.70011599999999996</v>
      </c>
      <c r="AO47">
        <v>0</v>
      </c>
      <c r="AP47">
        <v>0</v>
      </c>
      <c r="AQ47">
        <v>0</v>
      </c>
      <c r="AR47">
        <v>2.658156</v>
      </c>
      <c r="AS47">
        <v>4.6640240000000004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2433.9116239999998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657.63273200000003</v>
      </c>
      <c r="L48">
        <v>628.639544</v>
      </c>
      <c r="M48">
        <v>88.605199999999996</v>
      </c>
      <c r="N48">
        <v>56.880685999999997</v>
      </c>
      <c r="O48">
        <v>119.102363</v>
      </c>
      <c r="P48">
        <v>120.953321</v>
      </c>
      <c r="Q48">
        <v>10.283693</v>
      </c>
      <c r="R48">
        <v>40.825904999999999</v>
      </c>
      <c r="S48">
        <v>24.739149999999999</v>
      </c>
      <c r="T48">
        <v>0</v>
      </c>
      <c r="U48">
        <v>403.317387</v>
      </c>
      <c r="V48">
        <v>17.47073</v>
      </c>
      <c r="W48">
        <v>33.515214999999998</v>
      </c>
      <c r="X48">
        <v>142.07229799999999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52.431260000000002</v>
      </c>
      <c r="AL48">
        <v>1.3429469999999999</v>
      </c>
      <c r="AM48">
        <v>5.0838970000000003</v>
      </c>
      <c r="AN48">
        <v>0.70011599999999996</v>
      </c>
      <c r="AO48">
        <v>0</v>
      </c>
      <c r="AP48">
        <v>0</v>
      </c>
      <c r="AQ48">
        <v>0</v>
      </c>
      <c r="AR48">
        <v>2.658156</v>
      </c>
      <c r="AS48">
        <v>4.6640240000000004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2433.9116239999998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657.63273200000003</v>
      </c>
      <c r="L49">
        <v>628.639544</v>
      </c>
      <c r="M49">
        <v>88.605199999999996</v>
      </c>
      <c r="N49">
        <v>56.880685999999997</v>
      </c>
      <c r="O49">
        <v>119.102363</v>
      </c>
      <c r="P49">
        <v>120.953321</v>
      </c>
      <c r="Q49">
        <v>10.283693</v>
      </c>
      <c r="R49">
        <v>40.825904999999999</v>
      </c>
      <c r="S49">
        <v>24.739149999999999</v>
      </c>
      <c r="T49">
        <v>0</v>
      </c>
      <c r="U49">
        <v>403.317387</v>
      </c>
      <c r="V49">
        <v>17.47073</v>
      </c>
      <c r="W49">
        <v>33.515214999999998</v>
      </c>
      <c r="X49">
        <v>142.07229799999999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52.431260000000002</v>
      </c>
      <c r="AL49">
        <v>1.3429469999999999</v>
      </c>
      <c r="AM49">
        <v>5.0838970000000003</v>
      </c>
      <c r="AN49">
        <v>0.70011599999999996</v>
      </c>
      <c r="AO49">
        <v>0</v>
      </c>
      <c r="AP49">
        <v>0</v>
      </c>
      <c r="AQ49">
        <v>0</v>
      </c>
      <c r="AR49">
        <v>2.658156</v>
      </c>
      <c r="AS49">
        <v>5.1822480000000004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2434.4298479999998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657.63273200000003</v>
      </c>
      <c r="L50">
        <v>628.639544</v>
      </c>
      <c r="M50">
        <v>88.605199999999996</v>
      </c>
      <c r="N50">
        <v>56.880685999999997</v>
      </c>
      <c r="O50">
        <v>119.102363</v>
      </c>
      <c r="P50">
        <v>120.953321</v>
      </c>
      <c r="Q50">
        <v>10.283693</v>
      </c>
      <c r="R50">
        <v>40.825904999999999</v>
      </c>
      <c r="S50">
        <v>24.739149999999999</v>
      </c>
      <c r="T50">
        <v>0</v>
      </c>
      <c r="U50">
        <v>403.317387</v>
      </c>
      <c r="V50">
        <v>17.47073</v>
      </c>
      <c r="W50">
        <v>33.515214999999998</v>
      </c>
      <c r="X50">
        <v>142.07229799999999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52.431260000000002</v>
      </c>
      <c r="AL50">
        <v>1.3429469999999999</v>
      </c>
      <c r="AM50">
        <v>5.0838970000000003</v>
      </c>
      <c r="AN50">
        <v>0.70011599999999996</v>
      </c>
      <c r="AO50">
        <v>0</v>
      </c>
      <c r="AP50">
        <v>0</v>
      </c>
      <c r="AQ50">
        <v>0</v>
      </c>
      <c r="AR50">
        <v>2.658156</v>
      </c>
      <c r="AS50">
        <v>5.1822480000000004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2434.4298479999998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593.98807299999999</v>
      </c>
      <c r="L51">
        <v>628.639544</v>
      </c>
      <c r="M51">
        <v>88.605199999999996</v>
      </c>
      <c r="N51">
        <v>56.880685999999997</v>
      </c>
      <c r="O51">
        <v>119.102363</v>
      </c>
      <c r="P51">
        <v>120.953321</v>
      </c>
      <c r="Q51">
        <v>10.283693</v>
      </c>
      <c r="R51">
        <v>40.825904999999999</v>
      </c>
      <c r="S51">
        <v>24.739149999999999</v>
      </c>
      <c r="T51">
        <v>0</v>
      </c>
      <c r="U51">
        <v>403.317387</v>
      </c>
      <c r="V51">
        <v>17.47073</v>
      </c>
      <c r="W51">
        <v>33.515214999999998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52.431260000000002</v>
      </c>
      <c r="AL51">
        <v>1.3429469999999999</v>
      </c>
      <c r="AM51">
        <v>5.0838970000000003</v>
      </c>
      <c r="AN51">
        <v>0.70011599999999996</v>
      </c>
      <c r="AO51">
        <v>0</v>
      </c>
      <c r="AP51">
        <v>0</v>
      </c>
      <c r="AQ51">
        <v>0</v>
      </c>
      <c r="AR51">
        <v>2.658156</v>
      </c>
      <c r="AS51">
        <v>5.1822480000000004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2370.7851889999997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587.12020600000005</v>
      </c>
      <c r="L52">
        <v>533.77900899999997</v>
      </c>
      <c r="M52">
        <v>88.605199999999996</v>
      </c>
      <c r="N52">
        <v>56.880685999999997</v>
      </c>
      <c r="O52">
        <v>119.102363</v>
      </c>
      <c r="P52">
        <v>120.953321</v>
      </c>
      <c r="Q52">
        <v>10.019515</v>
      </c>
      <c r="R52">
        <v>40.825904999999999</v>
      </c>
      <c r="S52">
        <v>20.793811000000002</v>
      </c>
      <c r="T52">
        <v>0</v>
      </c>
      <c r="U52">
        <v>403.317387</v>
      </c>
      <c r="V52">
        <v>17.47073</v>
      </c>
      <c r="W52">
        <v>33.515214999999998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52.431260000000002</v>
      </c>
      <c r="AL52">
        <v>1.3429469999999999</v>
      </c>
      <c r="AM52">
        <v>5.0838970000000003</v>
      </c>
      <c r="AN52">
        <v>0.70011599999999996</v>
      </c>
      <c r="AO52">
        <v>0</v>
      </c>
      <c r="AP52">
        <v>0</v>
      </c>
      <c r="AQ52">
        <v>0</v>
      </c>
      <c r="AR52">
        <v>3.1897869999999999</v>
      </c>
      <c r="AS52">
        <v>6.477811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2266.6744639999993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587.12020600000005</v>
      </c>
      <c r="L53">
        <v>437.46900900000003</v>
      </c>
      <c r="M53">
        <v>88.605199999999996</v>
      </c>
      <c r="N53">
        <v>56.880685999999997</v>
      </c>
      <c r="O53">
        <v>119.102363</v>
      </c>
      <c r="P53">
        <v>120.953321</v>
      </c>
      <c r="Q53">
        <v>10.019515</v>
      </c>
      <c r="R53">
        <v>40.825904999999999</v>
      </c>
      <c r="S53">
        <v>20.793811000000002</v>
      </c>
      <c r="T53">
        <v>0</v>
      </c>
      <c r="U53">
        <v>403.317387</v>
      </c>
      <c r="V53">
        <v>17.47073</v>
      </c>
      <c r="W53">
        <v>33.515214999999998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52.431260000000002</v>
      </c>
      <c r="AL53">
        <v>1.3429469999999999</v>
      </c>
      <c r="AM53">
        <v>5.0838970000000003</v>
      </c>
      <c r="AN53">
        <v>0.70011599999999996</v>
      </c>
      <c r="AO53">
        <v>0</v>
      </c>
      <c r="AP53">
        <v>0</v>
      </c>
      <c r="AQ53">
        <v>0</v>
      </c>
      <c r="AR53">
        <v>3.1897869999999999</v>
      </c>
      <c r="AS53">
        <v>5.1822480000000004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2169.0689009999992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590.13471000000004</v>
      </c>
      <c r="L54">
        <v>377.75680899999998</v>
      </c>
      <c r="M54">
        <v>88.605199999999996</v>
      </c>
      <c r="N54">
        <v>56.880685999999997</v>
      </c>
      <c r="O54">
        <v>119.102363</v>
      </c>
      <c r="P54">
        <v>120.953321</v>
      </c>
      <c r="Q54">
        <v>9.2656960000000002</v>
      </c>
      <c r="R54">
        <v>40.825904999999999</v>
      </c>
      <c r="S54">
        <v>20.793811000000002</v>
      </c>
      <c r="T54">
        <v>0</v>
      </c>
      <c r="U54">
        <v>403.317387</v>
      </c>
      <c r="V54">
        <v>17.47073</v>
      </c>
      <c r="W54">
        <v>33.515214999999998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52.431260000000002</v>
      </c>
      <c r="AL54">
        <v>1.3429469999999999</v>
      </c>
      <c r="AM54">
        <v>5.0838970000000003</v>
      </c>
      <c r="AN54">
        <v>0.70011599999999996</v>
      </c>
      <c r="AO54">
        <v>0</v>
      </c>
      <c r="AP54">
        <v>0</v>
      </c>
      <c r="AQ54">
        <v>0</v>
      </c>
      <c r="AR54">
        <v>3.1897869999999999</v>
      </c>
      <c r="AS54">
        <v>5.1822480000000004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2111.6173859999994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600.60360600000001</v>
      </c>
      <c r="L55">
        <v>377.75680899999998</v>
      </c>
      <c r="M55">
        <v>88.605199999999996</v>
      </c>
      <c r="N55">
        <v>56.880685999999997</v>
      </c>
      <c r="O55">
        <v>119.102363</v>
      </c>
      <c r="P55">
        <v>120.953321</v>
      </c>
      <c r="Q55">
        <v>10.019496</v>
      </c>
      <c r="R55">
        <v>40.825904999999999</v>
      </c>
      <c r="S55">
        <v>20.793811000000002</v>
      </c>
      <c r="T55">
        <v>0</v>
      </c>
      <c r="U55">
        <v>403.317387</v>
      </c>
      <c r="V55">
        <v>17.47073</v>
      </c>
      <c r="W55">
        <v>32.445394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52.431260000000002</v>
      </c>
      <c r="AL55">
        <v>1.3429469999999999</v>
      </c>
      <c r="AM55">
        <v>0</v>
      </c>
      <c r="AN55">
        <v>0.70011599999999996</v>
      </c>
      <c r="AO55">
        <v>0</v>
      </c>
      <c r="AP55">
        <v>0</v>
      </c>
      <c r="AQ55">
        <v>0</v>
      </c>
      <c r="AR55">
        <v>34.024397</v>
      </c>
      <c r="AS55">
        <v>16.064969999999999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2158.4036959999999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508.51679999999999</v>
      </c>
      <c r="L56">
        <v>377.75680899999998</v>
      </c>
      <c r="M56">
        <v>88.605199999999996</v>
      </c>
      <c r="N56">
        <v>56.880685999999997</v>
      </c>
      <c r="O56">
        <v>119.102363</v>
      </c>
      <c r="P56">
        <v>120.953321</v>
      </c>
      <c r="Q56">
        <v>10.019515</v>
      </c>
      <c r="R56">
        <v>40.825904999999999</v>
      </c>
      <c r="S56">
        <v>20.793811000000002</v>
      </c>
      <c r="T56">
        <v>0</v>
      </c>
      <c r="U56">
        <v>403.317387</v>
      </c>
      <c r="V56">
        <v>17.47073</v>
      </c>
      <c r="W56">
        <v>32.445394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52.431260000000002</v>
      </c>
      <c r="AL56">
        <v>1.3429469999999999</v>
      </c>
      <c r="AM56">
        <v>0</v>
      </c>
      <c r="AN56">
        <v>0.70011599999999996</v>
      </c>
      <c r="AO56">
        <v>0</v>
      </c>
      <c r="AP56">
        <v>0</v>
      </c>
      <c r="AQ56">
        <v>0</v>
      </c>
      <c r="AR56">
        <v>34.024397</v>
      </c>
      <c r="AS56">
        <v>16.064969999999999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2066.3169089999997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454.08562000000001</v>
      </c>
      <c r="L57">
        <v>377.75680899999998</v>
      </c>
      <c r="M57">
        <v>88.605199999999996</v>
      </c>
      <c r="N57">
        <v>56.880685999999997</v>
      </c>
      <c r="O57">
        <v>119.102363</v>
      </c>
      <c r="P57">
        <v>120.953321</v>
      </c>
      <c r="Q57">
        <v>10.019515</v>
      </c>
      <c r="R57">
        <v>40.825904999999999</v>
      </c>
      <c r="S57">
        <v>20.793811000000002</v>
      </c>
      <c r="T57">
        <v>0</v>
      </c>
      <c r="U57">
        <v>403.317387</v>
      </c>
      <c r="V57">
        <v>17.47073</v>
      </c>
      <c r="W57">
        <v>32.445394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52.431260000000002</v>
      </c>
      <c r="AL57">
        <v>1.3429469999999999</v>
      </c>
      <c r="AM57">
        <v>0</v>
      </c>
      <c r="AN57">
        <v>0.70011599999999996</v>
      </c>
      <c r="AO57">
        <v>0</v>
      </c>
      <c r="AP57">
        <v>6.5387750000000002</v>
      </c>
      <c r="AQ57">
        <v>0</v>
      </c>
      <c r="AR57">
        <v>3.1897869999999999</v>
      </c>
      <c r="AS57">
        <v>16.064969999999999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1987.589894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412.20679999999999</v>
      </c>
      <c r="L58">
        <v>377.75680899999998</v>
      </c>
      <c r="M58">
        <v>88.605199999999996</v>
      </c>
      <c r="N58">
        <v>56.880685999999997</v>
      </c>
      <c r="O58">
        <v>119.102363</v>
      </c>
      <c r="P58">
        <v>120.953321</v>
      </c>
      <c r="Q58">
        <v>10.019515</v>
      </c>
      <c r="R58">
        <v>40.825904999999999</v>
      </c>
      <c r="S58">
        <v>20.793811000000002</v>
      </c>
      <c r="T58">
        <v>0</v>
      </c>
      <c r="U58">
        <v>403.317387</v>
      </c>
      <c r="V58">
        <v>17.47073</v>
      </c>
      <c r="W58">
        <v>32.445394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52.431260000000002</v>
      </c>
      <c r="AL58">
        <v>1.3429469999999999</v>
      </c>
      <c r="AM58">
        <v>0</v>
      </c>
      <c r="AN58">
        <v>0.70011599999999996</v>
      </c>
      <c r="AO58">
        <v>0</v>
      </c>
      <c r="AP58">
        <v>6.5387750000000002</v>
      </c>
      <c r="AQ58">
        <v>0</v>
      </c>
      <c r="AR58">
        <v>3.1897869999999999</v>
      </c>
      <c r="AS58">
        <v>16.064969999999999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1945.7110739999998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396.79719999999998</v>
      </c>
      <c r="L59">
        <v>343.82670000000002</v>
      </c>
      <c r="M59">
        <v>88.605199999999996</v>
      </c>
      <c r="N59">
        <v>56.880685999999997</v>
      </c>
      <c r="O59">
        <v>119.102363</v>
      </c>
      <c r="P59">
        <v>120.953321</v>
      </c>
      <c r="Q59">
        <v>9.1982789999999994</v>
      </c>
      <c r="R59">
        <v>40.825904999999999</v>
      </c>
      <c r="S59">
        <v>20.852461000000002</v>
      </c>
      <c r="T59">
        <v>0</v>
      </c>
      <c r="U59">
        <v>403.317387</v>
      </c>
      <c r="V59">
        <v>17.47073</v>
      </c>
      <c r="W59">
        <v>32.445394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52.431260000000002</v>
      </c>
      <c r="AL59">
        <v>1.3429469999999999</v>
      </c>
      <c r="AM59">
        <v>0</v>
      </c>
      <c r="AN59">
        <v>0.70011599999999996</v>
      </c>
      <c r="AO59">
        <v>0</v>
      </c>
      <c r="AP59">
        <v>6.5387750000000002</v>
      </c>
      <c r="AQ59">
        <v>0</v>
      </c>
      <c r="AR59">
        <v>3.1897869999999999</v>
      </c>
      <c r="AS59">
        <v>4.9231360000000004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1884.4669450000001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387.1662</v>
      </c>
      <c r="L60">
        <v>343.82670000000002</v>
      </c>
      <c r="M60">
        <v>88.605199999999996</v>
      </c>
      <c r="N60">
        <v>56.880685999999997</v>
      </c>
      <c r="O60">
        <v>119.102363</v>
      </c>
      <c r="P60">
        <v>120.953321</v>
      </c>
      <c r="Q60">
        <v>9.1982789999999994</v>
      </c>
      <c r="R60">
        <v>40.825904999999999</v>
      </c>
      <c r="S60">
        <v>21.470966000000001</v>
      </c>
      <c r="T60">
        <v>0</v>
      </c>
      <c r="U60">
        <v>403.317387</v>
      </c>
      <c r="V60">
        <v>17.47073</v>
      </c>
      <c r="W60">
        <v>32.445394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52.431260000000002</v>
      </c>
      <c r="AL60">
        <v>6.7147329999999998</v>
      </c>
      <c r="AM60">
        <v>0</v>
      </c>
      <c r="AN60">
        <v>0.70011599999999996</v>
      </c>
      <c r="AO60">
        <v>0</v>
      </c>
      <c r="AP60">
        <v>6.5387750000000002</v>
      </c>
      <c r="AQ60">
        <v>0</v>
      </c>
      <c r="AR60">
        <v>3.1897869999999999</v>
      </c>
      <c r="AS60">
        <v>4.9231360000000004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1880.8262360000001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348.6422</v>
      </c>
      <c r="L61">
        <v>343.82670000000002</v>
      </c>
      <c r="M61">
        <v>88.605199999999996</v>
      </c>
      <c r="N61">
        <v>56.880685999999997</v>
      </c>
      <c r="O61">
        <v>119.102363</v>
      </c>
      <c r="P61">
        <v>120.953321</v>
      </c>
      <c r="Q61">
        <v>9.1982789999999994</v>
      </c>
      <c r="R61">
        <v>40.825904999999999</v>
      </c>
      <c r="S61">
        <v>21.470966000000001</v>
      </c>
      <c r="T61">
        <v>0</v>
      </c>
      <c r="U61">
        <v>403.317387</v>
      </c>
      <c r="V61">
        <v>17.47073</v>
      </c>
      <c r="W61">
        <v>32.445394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52.431260000000002</v>
      </c>
      <c r="AL61">
        <v>53.717866000000001</v>
      </c>
      <c r="AM61">
        <v>3.0811500000000001</v>
      </c>
      <c r="AN61">
        <v>0.70011599999999996</v>
      </c>
      <c r="AO61">
        <v>0</v>
      </c>
      <c r="AP61">
        <v>0</v>
      </c>
      <c r="AQ61">
        <v>0</v>
      </c>
      <c r="AR61">
        <v>3.1897869999999999</v>
      </c>
      <c r="AS61">
        <v>4.9231360000000004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1885.8477440000001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348.6422</v>
      </c>
      <c r="L62">
        <v>343.82670000000002</v>
      </c>
      <c r="M62">
        <v>88.605199999999996</v>
      </c>
      <c r="N62">
        <v>56.880685999999997</v>
      </c>
      <c r="O62">
        <v>119.102363</v>
      </c>
      <c r="P62">
        <v>120.953321</v>
      </c>
      <c r="Q62">
        <v>9.1982789999999994</v>
      </c>
      <c r="R62">
        <v>40.825904999999999</v>
      </c>
      <c r="S62">
        <v>21.470966000000001</v>
      </c>
      <c r="T62">
        <v>0</v>
      </c>
      <c r="U62">
        <v>403.317387</v>
      </c>
      <c r="V62">
        <v>17.47073</v>
      </c>
      <c r="W62">
        <v>32.445394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52.431260000000002</v>
      </c>
      <c r="AL62">
        <v>53.717866000000001</v>
      </c>
      <c r="AM62">
        <v>3.0811500000000001</v>
      </c>
      <c r="AN62">
        <v>0.70011599999999996</v>
      </c>
      <c r="AO62">
        <v>0</v>
      </c>
      <c r="AP62">
        <v>0</v>
      </c>
      <c r="AQ62">
        <v>0</v>
      </c>
      <c r="AR62">
        <v>3.1897869999999999</v>
      </c>
      <c r="AS62">
        <v>4.9231360000000004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1885.8477440000001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387.1662</v>
      </c>
      <c r="L63">
        <v>343.82670000000002</v>
      </c>
      <c r="M63">
        <v>88.605199999999996</v>
      </c>
      <c r="N63">
        <v>56.880685999999997</v>
      </c>
      <c r="O63">
        <v>119.102363</v>
      </c>
      <c r="P63">
        <v>120.953321</v>
      </c>
      <c r="Q63">
        <v>9.1982789999999994</v>
      </c>
      <c r="R63">
        <v>40.825904999999999</v>
      </c>
      <c r="S63">
        <v>21.470966000000001</v>
      </c>
      <c r="T63">
        <v>0</v>
      </c>
      <c r="U63">
        <v>403.317387</v>
      </c>
      <c r="V63">
        <v>17.47073</v>
      </c>
      <c r="W63">
        <v>32.445394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52.431260000000002</v>
      </c>
      <c r="AL63">
        <v>6.7147329999999998</v>
      </c>
      <c r="AM63">
        <v>3.0811500000000001</v>
      </c>
      <c r="AN63">
        <v>0.70011599999999996</v>
      </c>
      <c r="AO63">
        <v>0</v>
      </c>
      <c r="AP63">
        <v>0</v>
      </c>
      <c r="AQ63">
        <v>13.712618000000001</v>
      </c>
      <c r="AR63">
        <v>3.1897869999999999</v>
      </c>
      <c r="AS63">
        <v>4.6640240000000004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1890.8221169999999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406.4282</v>
      </c>
      <c r="L64">
        <v>403.53890000000001</v>
      </c>
      <c r="M64">
        <v>88.605199999999996</v>
      </c>
      <c r="N64">
        <v>56.880685999999997</v>
      </c>
      <c r="O64">
        <v>119.102363</v>
      </c>
      <c r="P64">
        <v>120.953321</v>
      </c>
      <c r="Q64">
        <v>9.1982789999999994</v>
      </c>
      <c r="R64">
        <v>40.825904999999999</v>
      </c>
      <c r="S64">
        <v>21.470966000000001</v>
      </c>
      <c r="T64">
        <v>0</v>
      </c>
      <c r="U64">
        <v>403.317387</v>
      </c>
      <c r="V64">
        <v>17.47073</v>
      </c>
      <c r="W64">
        <v>32.445394</v>
      </c>
      <c r="X64">
        <v>142.07229799999999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52.431260000000002</v>
      </c>
      <c r="AL64">
        <v>1.3429469999999999</v>
      </c>
      <c r="AM64">
        <v>3.0811500000000001</v>
      </c>
      <c r="AN64">
        <v>0.70011599999999996</v>
      </c>
      <c r="AO64">
        <v>0</v>
      </c>
      <c r="AP64">
        <v>0</v>
      </c>
      <c r="AQ64">
        <v>14.986799</v>
      </c>
      <c r="AR64">
        <v>3.1897869999999999</v>
      </c>
      <c r="AS64">
        <v>4.6640240000000004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1965.6987120000001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464.21420000000001</v>
      </c>
      <c r="L65">
        <v>514.29539999999997</v>
      </c>
      <c r="M65">
        <v>88.605199999999996</v>
      </c>
      <c r="N65">
        <v>56.880685999999997</v>
      </c>
      <c r="O65">
        <v>119.102363</v>
      </c>
      <c r="P65">
        <v>120.953321</v>
      </c>
      <c r="Q65">
        <v>9.1982789999999994</v>
      </c>
      <c r="R65">
        <v>40.825904999999999</v>
      </c>
      <c r="S65">
        <v>21.470966000000001</v>
      </c>
      <c r="T65">
        <v>0</v>
      </c>
      <c r="U65">
        <v>403.317387</v>
      </c>
      <c r="V65">
        <v>17.47073</v>
      </c>
      <c r="W65">
        <v>32.445394</v>
      </c>
      <c r="X65">
        <v>142.07229799999999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52.431260000000002</v>
      </c>
      <c r="AL65">
        <v>1.3429469999999999</v>
      </c>
      <c r="AM65">
        <v>3.0811500000000001</v>
      </c>
      <c r="AN65">
        <v>0.70011599999999996</v>
      </c>
      <c r="AO65">
        <v>0</v>
      </c>
      <c r="AP65">
        <v>0</v>
      </c>
      <c r="AQ65">
        <v>20.508251000000001</v>
      </c>
      <c r="AR65">
        <v>3.1897869999999999</v>
      </c>
      <c r="AS65">
        <v>4.6640240000000004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2139.7626639999999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519.45655699999998</v>
      </c>
      <c r="L66">
        <v>620.91612199999997</v>
      </c>
      <c r="M66">
        <v>88.605199999999996</v>
      </c>
      <c r="N66">
        <v>56.880685999999997</v>
      </c>
      <c r="O66">
        <v>119.102363</v>
      </c>
      <c r="P66">
        <v>120.953321</v>
      </c>
      <c r="Q66">
        <v>9.4646729999999994</v>
      </c>
      <c r="R66">
        <v>40.825904999999999</v>
      </c>
      <c r="S66">
        <v>25.416305000000001</v>
      </c>
      <c r="T66">
        <v>0</v>
      </c>
      <c r="U66">
        <v>403.317387</v>
      </c>
      <c r="V66">
        <v>17.47073</v>
      </c>
      <c r="W66">
        <v>32.445394</v>
      </c>
      <c r="X66">
        <v>142.07229799999999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15.870782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52.431260000000002</v>
      </c>
      <c r="AL66">
        <v>1.3429469999999999</v>
      </c>
      <c r="AM66">
        <v>3.0811500000000001</v>
      </c>
      <c r="AN66">
        <v>0.70011599999999996</v>
      </c>
      <c r="AO66">
        <v>0</v>
      </c>
      <c r="AP66">
        <v>0</v>
      </c>
      <c r="AQ66">
        <v>29.973597999999999</v>
      </c>
      <c r="AR66">
        <v>3.1897869999999999</v>
      </c>
      <c r="AS66">
        <v>4.6640240000000004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2331.1736049999995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657.63273200000003</v>
      </c>
      <c r="L67">
        <v>628.639544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10.257751000000001</v>
      </c>
      <c r="R67">
        <v>40.825904999999999</v>
      </c>
      <c r="S67">
        <v>24.739149999999999</v>
      </c>
      <c r="T67">
        <v>0</v>
      </c>
      <c r="U67">
        <v>403.317387</v>
      </c>
      <c r="V67">
        <v>17.47073</v>
      </c>
      <c r="W67">
        <v>32.445394</v>
      </c>
      <c r="X67">
        <v>142.07229799999999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15.870782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52.431260000000002</v>
      </c>
      <c r="AL67">
        <v>1.3429469999999999</v>
      </c>
      <c r="AM67">
        <v>3.0811500000000001</v>
      </c>
      <c r="AN67">
        <v>0.70011599999999996</v>
      </c>
      <c r="AO67">
        <v>0</v>
      </c>
      <c r="AP67">
        <v>6.5387750000000002</v>
      </c>
      <c r="AQ67">
        <v>29.973597999999999</v>
      </c>
      <c r="AR67">
        <v>34.024397</v>
      </c>
      <c r="AS67">
        <v>4.6640240000000004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2514.5625100000002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657.63273200000003</v>
      </c>
      <c r="L68">
        <v>628.639544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10.283693</v>
      </c>
      <c r="R68">
        <v>40.825904999999999</v>
      </c>
      <c r="S68">
        <v>24.739149999999999</v>
      </c>
      <c r="T68">
        <v>0</v>
      </c>
      <c r="U68">
        <v>403.317387</v>
      </c>
      <c r="V68">
        <v>17.47073</v>
      </c>
      <c r="W68">
        <v>32.445394</v>
      </c>
      <c r="X68">
        <v>142.07229799999999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15.870782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52.431260000000002</v>
      </c>
      <c r="AL68">
        <v>1.3429469999999999</v>
      </c>
      <c r="AM68">
        <v>3.0811500000000001</v>
      </c>
      <c r="AN68">
        <v>0.70011599999999996</v>
      </c>
      <c r="AO68">
        <v>0</v>
      </c>
      <c r="AP68">
        <v>6.5387750000000002</v>
      </c>
      <c r="AQ68">
        <v>29.973597999999999</v>
      </c>
      <c r="AR68">
        <v>34.024397</v>
      </c>
      <c r="AS68">
        <v>4.6640240000000004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2514.588452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657.63273200000003</v>
      </c>
      <c r="L69">
        <v>628.639544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10.283693</v>
      </c>
      <c r="R69">
        <v>40.825904999999999</v>
      </c>
      <c r="S69">
        <v>24.739149999999999</v>
      </c>
      <c r="T69">
        <v>0</v>
      </c>
      <c r="U69">
        <v>403.317387</v>
      </c>
      <c r="V69">
        <v>17.47073</v>
      </c>
      <c r="W69">
        <v>32.445394</v>
      </c>
      <c r="X69">
        <v>142.07229799999999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15.870782</v>
      </c>
      <c r="AF69">
        <v>8.5465490000000006</v>
      </c>
      <c r="AG69">
        <v>0</v>
      </c>
      <c r="AH69">
        <v>16.417003000000001</v>
      </c>
      <c r="AI69">
        <v>0</v>
      </c>
      <c r="AJ69">
        <v>0</v>
      </c>
      <c r="AK69">
        <v>52.431260000000002</v>
      </c>
      <c r="AL69">
        <v>1.3429469999999999</v>
      </c>
      <c r="AM69">
        <v>5.0838970000000003</v>
      </c>
      <c r="AN69">
        <v>0.70011599999999996</v>
      </c>
      <c r="AO69">
        <v>0</v>
      </c>
      <c r="AP69">
        <v>0</v>
      </c>
      <c r="AQ69">
        <v>44.960397</v>
      </c>
      <c r="AR69">
        <v>4.25305</v>
      </c>
      <c r="AS69">
        <v>4.6640240000000004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2511.6848789999995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657.63273200000003</v>
      </c>
      <c r="L70">
        <v>628.639544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10.283693</v>
      </c>
      <c r="R70">
        <v>40.825904999999999</v>
      </c>
      <c r="S70">
        <v>24.739149999999999</v>
      </c>
      <c r="T70">
        <v>0</v>
      </c>
      <c r="U70">
        <v>403.317387</v>
      </c>
      <c r="V70">
        <v>17.47073</v>
      </c>
      <c r="W70">
        <v>32.445394</v>
      </c>
      <c r="X70">
        <v>142.07229799999999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15.870782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52.431260000000002</v>
      </c>
      <c r="AL70">
        <v>1.3429469999999999</v>
      </c>
      <c r="AM70">
        <v>5.0838970000000003</v>
      </c>
      <c r="AN70">
        <v>0.70011599999999996</v>
      </c>
      <c r="AO70">
        <v>0</v>
      </c>
      <c r="AP70">
        <v>0</v>
      </c>
      <c r="AQ70">
        <v>44.960397</v>
      </c>
      <c r="AR70">
        <v>3.1897869999999999</v>
      </c>
      <c r="AS70">
        <v>4.6640240000000004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2537.5272589999995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657.63273200000003</v>
      </c>
      <c r="L71">
        <v>628.639544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10.283693</v>
      </c>
      <c r="R71">
        <v>40.825904999999999</v>
      </c>
      <c r="S71">
        <v>24.739149999999999</v>
      </c>
      <c r="T71">
        <v>0</v>
      </c>
      <c r="U71">
        <v>403.317387</v>
      </c>
      <c r="V71">
        <v>17.47073</v>
      </c>
      <c r="W71">
        <v>32.445394</v>
      </c>
      <c r="X71">
        <v>142.07229799999999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31.741565000000001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52.431260000000002</v>
      </c>
      <c r="AL71">
        <v>1.3429469999999999</v>
      </c>
      <c r="AM71">
        <v>5.0838970000000003</v>
      </c>
      <c r="AN71">
        <v>0.70011599999999996</v>
      </c>
      <c r="AO71">
        <v>0</v>
      </c>
      <c r="AP71">
        <v>0</v>
      </c>
      <c r="AQ71">
        <v>44.960397</v>
      </c>
      <c r="AR71">
        <v>3.1897869999999999</v>
      </c>
      <c r="AS71">
        <v>4.6640240000000004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2577.6587229999991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657.63273200000003</v>
      </c>
      <c r="L72">
        <v>628.639544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10.283693</v>
      </c>
      <c r="R72">
        <v>40.825904999999999</v>
      </c>
      <c r="S72">
        <v>24.739149999999999</v>
      </c>
      <c r="T72">
        <v>0</v>
      </c>
      <c r="U72">
        <v>403.317387</v>
      </c>
      <c r="V72">
        <v>17.47073</v>
      </c>
      <c r="W72">
        <v>32.445394</v>
      </c>
      <c r="X72">
        <v>142.07229799999999</v>
      </c>
      <c r="Y72">
        <v>0</v>
      </c>
      <c r="Z72">
        <v>0</v>
      </c>
      <c r="AA72">
        <v>0</v>
      </c>
      <c r="AB72">
        <v>12.684066</v>
      </c>
      <c r="AC72">
        <v>0</v>
      </c>
      <c r="AD72">
        <v>8.7989160000000002</v>
      </c>
      <c r="AE72">
        <v>47.612347</v>
      </c>
      <c r="AF72">
        <v>17.093098999999999</v>
      </c>
      <c r="AG72">
        <v>0</v>
      </c>
      <c r="AH72">
        <v>72.964455999999998</v>
      </c>
      <c r="AI72">
        <v>0</v>
      </c>
      <c r="AJ72">
        <v>0</v>
      </c>
      <c r="AK72">
        <v>52.431260000000002</v>
      </c>
      <c r="AL72">
        <v>1.3429469999999999</v>
      </c>
      <c r="AM72">
        <v>5.0838970000000003</v>
      </c>
      <c r="AN72">
        <v>0.70011599999999996</v>
      </c>
      <c r="AO72">
        <v>0</v>
      </c>
      <c r="AP72">
        <v>0</v>
      </c>
      <c r="AQ72">
        <v>44.960397</v>
      </c>
      <c r="AR72">
        <v>3.1897869999999999</v>
      </c>
      <c r="AS72">
        <v>4.6640240000000004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2628.9401659999994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657.63273200000003</v>
      </c>
      <c r="L73">
        <v>628.639544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10.494959</v>
      </c>
      <c r="R73">
        <v>40.825904999999999</v>
      </c>
      <c r="S73">
        <v>24.739149999999999</v>
      </c>
      <c r="T73">
        <v>0</v>
      </c>
      <c r="U73">
        <v>403.317387</v>
      </c>
      <c r="V73">
        <v>17.47073</v>
      </c>
      <c r="W73">
        <v>32.445394</v>
      </c>
      <c r="X73">
        <v>142.07229799999999</v>
      </c>
      <c r="Y73">
        <v>0</v>
      </c>
      <c r="Z73">
        <v>1.05941</v>
      </c>
      <c r="AA73">
        <v>6.7715560000000004</v>
      </c>
      <c r="AB73">
        <v>12.684066</v>
      </c>
      <c r="AC73">
        <v>1.2264120000000001</v>
      </c>
      <c r="AD73">
        <v>17.597833000000001</v>
      </c>
      <c r="AE73">
        <v>47.612347</v>
      </c>
      <c r="AF73">
        <v>25.639648000000001</v>
      </c>
      <c r="AG73">
        <v>0</v>
      </c>
      <c r="AH73">
        <v>72.964455999999998</v>
      </c>
      <c r="AI73">
        <v>3.6780789999999999</v>
      </c>
      <c r="AJ73">
        <v>0</v>
      </c>
      <c r="AK73">
        <v>52.431260000000002</v>
      </c>
      <c r="AL73">
        <v>1.3429469999999999</v>
      </c>
      <c r="AM73">
        <v>10.147252</v>
      </c>
      <c r="AN73">
        <v>0.70011599999999996</v>
      </c>
      <c r="AO73">
        <v>0</v>
      </c>
      <c r="AP73">
        <v>0</v>
      </c>
      <c r="AQ73">
        <v>44.960397</v>
      </c>
      <c r="AR73">
        <v>3.1897869999999999</v>
      </c>
      <c r="AS73">
        <v>4.6640240000000004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2664.295709999999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657.63273200000003</v>
      </c>
      <c r="L74">
        <v>628.639544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10.509164</v>
      </c>
      <c r="R74">
        <v>40.825904999999999</v>
      </c>
      <c r="S74">
        <v>24.739149999999999</v>
      </c>
      <c r="T74">
        <v>0</v>
      </c>
      <c r="U74">
        <v>403.317387</v>
      </c>
      <c r="V74">
        <v>17.47073</v>
      </c>
      <c r="W74">
        <v>32.445394</v>
      </c>
      <c r="X74">
        <v>142.07229799999999</v>
      </c>
      <c r="Y74">
        <v>0</v>
      </c>
      <c r="Z74">
        <v>12.560364999999999</v>
      </c>
      <c r="AA74">
        <v>13.390942000000001</v>
      </c>
      <c r="AB74">
        <v>25.368131000000002</v>
      </c>
      <c r="AC74">
        <v>27.990390000000001</v>
      </c>
      <c r="AD74">
        <v>26.396749</v>
      </c>
      <c r="AE74">
        <v>47.612347</v>
      </c>
      <c r="AF74">
        <v>34.186197999999997</v>
      </c>
      <c r="AG74">
        <v>0</v>
      </c>
      <c r="AH74">
        <v>107.622573</v>
      </c>
      <c r="AI74">
        <v>15.747082000000001</v>
      </c>
      <c r="AJ74">
        <v>0</v>
      </c>
      <c r="AK74">
        <v>52.431260000000002</v>
      </c>
      <c r="AL74">
        <v>1.3429469999999999</v>
      </c>
      <c r="AM74">
        <v>10.147252</v>
      </c>
      <c r="AN74">
        <v>0.70011599999999996</v>
      </c>
      <c r="AO74">
        <v>0</v>
      </c>
      <c r="AP74">
        <v>0</v>
      </c>
      <c r="AQ74">
        <v>44.960397</v>
      </c>
      <c r="AR74">
        <v>3.1897869999999999</v>
      </c>
      <c r="AS74">
        <v>4.6640240000000004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2785.9508849999993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657.63273200000003</v>
      </c>
      <c r="L75">
        <v>628.639544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10.509164</v>
      </c>
      <c r="R75">
        <v>40.825904999999999</v>
      </c>
      <c r="S75">
        <v>24.739149999999999</v>
      </c>
      <c r="T75">
        <v>0</v>
      </c>
      <c r="U75">
        <v>403.317387</v>
      </c>
      <c r="V75">
        <v>14.975199999999999</v>
      </c>
      <c r="W75">
        <v>32.445394</v>
      </c>
      <c r="X75">
        <v>142.07229799999999</v>
      </c>
      <c r="Y75">
        <v>0</v>
      </c>
      <c r="Z75">
        <v>12.560364999999999</v>
      </c>
      <c r="AA75">
        <v>21.303771999999999</v>
      </c>
      <c r="AB75">
        <v>25.368131000000002</v>
      </c>
      <c r="AC75">
        <v>27.990390000000001</v>
      </c>
      <c r="AD75">
        <v>26.396749</v>
      </c>
      <c r="AE75">
        <v>47.612347</v>
      </c>
      <c r="AF75">
        <v>34.186197999999997</v>
      </c>
      <c r="AG75">
        <v>0</v>
      </c>
      <c r="AH75">
        <v>135.16665499999999</v>
      </c>
      <c r="AI75">
        <v>15.747082000000001</v>
      </c>
      <c r="AJ75">
        <v>0</v>
      </c>
      <c r="AK75">
        <v>52.431260000000002</v>
      </c>
      <c r="AL75">
        <v>6.7147329999999998</v>
      </c>
      <c r="AM75">
        <v>10.147252</v>
      </c>
      <c r="AN75">
        <v>0.70011599999999996</v>
      </c>
      <c r="AO75">
        <v>0</v>
      </c>
      <c r="AP75">
        <v>0.37011899999999998</v>
      </c>
      <c r="AQ75">
        <v>44.960397</v>
      </c>
      <c r="AR75">
        <v>3.1897869999999999</v>
      </c>
      <c r="AS75">
        <v>4.6640240000000004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2824.6541719999991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657.63273200000003</v>
      </c>
      <c r="L76">
        <v>628.639544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10.509164</v>
      </c>
      <c r="R76">
        <v>40.825904999999999</v>
      </c>
      <c r="S76">
        <v>24.739149999999999</v>
      </c>
      <c r="T76">
        <v>0</v>
      </c>
      <c r="U76">
        <v>403.317387</v>
      </c>
      <c r="V76">
        <v>14.975199999999999</v>
      </c>
      <c r="W76">
        <v>32.445394</v>
      </c>
      <c r="X76">
        <v>142.07229799999999</v>
      </c>
      <c r="Y76">
        <v>0</v>
      </c>
      <c r="Z76">
        <v>12.560364999999999</v>
      </c>
      <c r="AA76">
        <v>25.108017</v>
      </c>
      <c r="AB76">
        <v>25.368131000000002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0</v>
      </c>
      <c r="AH76">
        <v>135.16665499999999</v>
      </c>
      <c r="AI76">
        <v>15.747082000000001</v>
      </c>
      <c r="AJ76">
        <v>0</v>
      </c>
      <c r="AK76">
        <v>52.431260000000002</v>
      </c>
      <c r="AL76">
        <v>53.717866000000001</v>
      </c>
      <c r="AM76">
        <v>10.147252</v>
      </c>
      <c r="AN76">
        <v>0.70011599999999996</v>
      </c>
      <c r="AO76">
        <v>0</v>
      </c>
      <c r="AP76">
        <v>0.37011899999999998</v>
      </c>
      <c r="AQ76">
        <v>44.960397</v>
      </c>
      <c r="AR76">
        <v>3.1897869999999999</v>
      </c>
      <c r="AS76">
        <v>4.6640240000000004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2875.4615499999995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657.63273200000003</v>
      </c>
      <c r="L77">
        <v>628.639544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10.509164</v>
      </c>
      <c r="R77">
        <v>40.825904999999999</v>
      </c>
      <c r="S77">
        <v>24.739149999999999</v>
      </c>
      <c r="T77">
        <v>0</v>
      </c>
      <c r="U77">
        <v>403.317387</v>
      </c>
      <c r="V77">
        <v>14.975199999999999</v>
      </c>
      <c r="W77">
        <v>32.445394</v>
      </c>
      <c r="X77">
        <v>142.07229799999999</v>
      </c>
      <c r="Y77">
        <v>0</v>
      </c>
      <c r="Z77">
        <v>12.560364999999999</v>
      </c>
      <c r="AA77">
        <v>25.108017</v>
      </c>
      <c r="AB77">
        <v>25.368131000000002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0</v>
      </c>
      <c r="AH77">
        <v>127.687798</v>
      </c>
      <c r="AI77">
        <v>15.747082000000001</v>
      </c>
      <c r="AJ77">
        <v>0</v>
      </c>
      <c r="AK77">
        <v>52.431260000000002</v>
      </c>
      <c r="AL77">
        <v>53.717866000000001</v>
      </c>
      <c r="AM77">
        <v>10.147252</v>
      </c>
      <c r="AN77">
        <v>0.70011599999999996</v>
      </c>
      <c r="AO77">
        <v>0</v>
      </c>
      <c r="AP77">
        <v>0.37011899999999998</v>
      </c>
      <c r="AQ77">
        <v>44.960397</v>
      </c>
      <c r="AR77">
        <v>3.1897869999999999</v>
      </c>
      <c r="AS77">
        <v>4.6640240000000004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2867.9826929999995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657.63273200000003</v>
      </c>
      <c r="L78">
        <v>628.639544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10.509164</v>
      </c>
      <c r="R78">
        <v>40.825904999999999</v>
      </c>
      <c r="S78">
        <v>24.739149999999999</v>
      </c>
      <c r="T78">
        <v>0</v>
      </c>
      <c r="U78">
        <v>403.317387</v>
      </c>
      <c r="V78">
        <v>14.975199999999999</v>
      </c>
      <c r="W78">
        <v>32.445394</v>
      </c>
      <c r="X78">
        <v>142.07229799999999</v>
      </c>
      <c r="Y78">
        <v>0</v>
      </c>
      <c r="Z78">
        <v>12.560364999999999</v>
      </c>
      <c r="AA78">
        <v>25.108017</v>
      </c>
      <c r="AB78">
        <v>25.368131000000002</v>
      </c>
      <c r="AC78">
        <v>27.990390000000001</v>
      </c>
      <c r="AD78">
        <v>17.597833000000001</v>
      </c>
      <c r="AE78">
        <v>47.612347</v>
      </c>
      <c r="AF78">
        <v>34.186197999999997</v>
      </c>
      <c r="AG78">
        <v>0</v>
      </c>
      <c r="AH78">
        <v>107.622573</v>
      </c>
      <c r="AI78">
        <v>15.747082000000001</v>
      </c>
      <c r="AJ78">
        <v>0</v>
      </c>
      <c r="AK78">
        <v>52.431260000000002</v>
      </c>
      <c r="AL78">
        <v>53.717866000000001</v>
      </c>
      <c r="AM78">
        <v>10.147252</v>
      </c>
      <c r="AN78">
        <v>0.70011599999999996</v>
      </c>
      <c r="AO78">
        <v>0</v>
      </c>
      <c r="AP78">
        <v>0.37011899999999998</v>
      </c>
      <c r="AQ78">
        <v>44.960397</v>
      </c>
      <c r="AR78">
        <v>3.1897869999999999</v>
      </c>
      <c r="AS78">
        <v>4.6640240000000004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2839.118551999999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657.63273200000003</v>
      </c>
      <c r="L79">
        <v>628.639544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10.342153</v>
      </c>
      <c r="R79">
        <v>40.825904999999999</v>
      </c>
      <c r="S79">
        <v>25.416305000000001</v>
      </c>
      <c r="T79">
        <v>0</v>
      </c>
      <c r="U79">
        <v>403.317387</v>
      </c>
      <c r="V79">
        <v>14.975199999999999</v>
      </c>
      <c r="W79">
        <v>32.445394</v>
      </c>
      <c r="X79">
        <v>142.07229799999999</v>
      </c>
      <c r="Y79">
        <v>0</v>
      </c>
      <c r="Z79">
        <v>12.560364999999999</v>
      </c>
      <c r="AA79">
        <v>25.108017</v>
      </c>
      <c r="AB79">
        <v>25.368131000000002</v>
      </c>
      <c r="AC79">
        <v>27.990390000000001</v>
      </c>
      <c r="AD79">
        <v>8.7785600000000006</v>
      </c>
      <c r="AE79">
        <v>47.612347</v>
      </c>
      <c r="AF79">
        <v>34.186197999999997</v>
      </c>
      <c r="AG79">
        <v>0</v>
      </c>
      <c r="AH79">
        <v>91.205569999999994</v>
      </c>
      <c r="AI79">
        <v>15.747082000000001</v>
      </c>
      <c r="AJ79">
        <v>0</v>
      </c>
      <c r="AK79">
        <v>52.431260000000002</v>
      </c>
      <c r="AL79">
        <v>53.717866000000001</v>
      </c>
      <c r="AM79">
        <v>10.147252</v>
      </c>
      <c r="AN79">
        <v>0.70011599999999996</v>
      </c>
      <c r="AO79">
        <v>0</v>
      </c>
      <c r="AP79">
        <v>0.37011899999999998</v>
      </c>
      <c r="AQ79">
        <v>44.960397</v>
      </c>
      <c r="AR79">
        <v>3.1897869999999999</v>
      </c>
      <c r="AS79">
        <v>4.6640240000000004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2814.3924199999997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657.63273200000003</v>
      </c>
      <c r="L80">
        <v>628.639544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10.342153</v>
      </c>
      <c r="R80">
        <v>40.825904999999999</v>
      </c>
      <c r="S80">
        <v>25.416305000000001</v>
      </c>
      <c r="T80">
        <v>0</v>
      </c>
      <c r="U80">
        <v>403.317387</v>
      </c>
      <c r="V80">
        <v>14.975199999999999</v>
      </c>
      <c r="W80">
        <v>32.445394</v>
      </c>
      <c r="X80">
        <v>142.07229799999999</v>
      </c>
      <c r="Y80">
        <v>0</v>
      </c>
      <c r="Z80">
        <v>6.2801819999999999</v>
      </c>
      <c r="AA80">
        <v>13.530939</v>
      </c>
      <c r="AB80">
        <v>25.368131000000002</v>
      </c>
      <c r="AC80">
        <v>1.2264120000000001</v>
      </c>
      <c r="AD80">
        <v>8.7785600000000006</v>
      </c>
      <c r="AE80">
        <v>31.741565000000001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52.431260000000002</v>
      </c>
      <c r="AL80">
        <v>6.7147329999999998</v>
      </c>
      <c r="AM80">
        <v>3.8514370000000002</v>
      </c>
      <c r="AN80">
        <v>0.70011599999999996</v>
      </c>
      <c r="AO80">
        <v>0</v>
      </c>
      <c r="AP80">
        <v>0.37011899999999998</v>
      </c>
      <c r="AQ80">
        <v>44.960397</v>
      </c>
      <c r="AR80">
        <v>3.7214179999999999</v>
      </c>
      <c r="AS80">
        <v>4.6640240000000004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2652.8178099999996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657.63273200000003</v>
      </c>
      <c r="L81">
        <v>628.639544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10.342153</v>
      </c>
      <c r="R81">
        <v>40.825904999999999</v>
      </c>
      <c r="S81">
        <v>25.416305000000001</v>
      </c>
      <c r="T81">
        <v>0</v>
      </c>
      <c r="U81">
        <v>403.317387</v>
      </c>
      <c r="V81">
        <v>14.975199999999999</v>
      </c>
      <c r="W81">
        <v>32.445394</v>
      </c>
      <c r="X81">
        <v>142.07229799999999</v>
      </c>
      <c r="Y81">
        <v>0</v>
      </c>
      <c r="Z81">
        <v>6.2801819999999999</v>
      </c>
      <c r="AA81">
        <v>6.086792</v>
      </c>
      <c r="AB81">
        <v>12.684066</v>
      </c>
      <c r="AC81">
        <v>0</v>
      </c>
      <c r="AD81">
        <v>0</v>
      </c>
      <c r="AE81">
        <v>31.741565000000001</v>
      </c>
      <c r="AF81">
        <v>8.5465490000000006</v>
      </c>
      <c r="AG81">
        <v>0</v>
      </c>
      <c r="AH81">
        <v>38.762366999999998</v>
      </c>
      <c r="AI81">
        <v>0</v>
      </c>
      <c r="AJ81">
        <v>0</v>
      </c>
      <c r="AK81">
        <v>52.431260000000002</v>
      </c>
      <c r="AL81">
        <v>1.3429469999999999</v>
      </c>
      <c r="AM81">
        <v>3.8514370000000002</v>
      </c>
      <c r="AN81">
        <v>0.70011599999999996</v>
      </c>
      <c r="AO81">
        <v>0</v>
      </c>
      <c r="AP81">
        <v>0.37011899999999998</v>
      </c>
      <c r="AQ81">
        <v>44.960397</v>
      </c>
      <c r="AR81">
        <v>3.7214179999999999</v>
      </c>
      <c r="AS81">
        <v>4.6640240000000004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2571.7981779999991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657.63273200000003</v>
      </c>
      <c r="L82">
        <v>628.639544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10.342153</v>
      </c>
      <c r="R82">
        <v>40.825904999999999</v>
      </c>
      <c r="S82">
        <v>25.416305000000001</v>
      </c>
      <c r="T82">
        <v>0</v>
      </c>
      <c r="U82">
        <v>403.317387</v>
      </c>
      <c r="V82">
        <v>14.975199999999999</v>
      </c>
      <c r="W82">
        <v>32.445394</v>
      </c>
      <c r="X82">
        <v>142.07229799999999</v>
      </c>
      <c r="Y82">
        <v>0</v>
      </c>
      <c r="Z82">
        <v>6.2801819999999999</v>
      </c>
      <c r="AA82">
        <v>0</v>
      </c>
      <c r="AB82">
        <v>0</v>
      </c>
      <c r="AC82">
        <v>0</v>
      </c>
      <c r="AD82">
        <v>0</v>
      </c>
      <c r="AE82">
        <v>31.741565000000001</v>
      </c>
      <c r="AF82">
        <v>8.5465490000000006</v>
      </c>
      <c r="AG82">
        <v>0</v>
      </c>
      <c r="AH82">
        <v>29.185782</v>
      </c>
      <c r="AI82">
        <v>0</v>
      </c>
      <c r="AJ82">
        <v>0</v>
      </c>
      <c r="AK82">
        <v>52.431260000000002</v>
      </c>
      <c r="AL82">
        <v>1.3429469999999999</v>
      </c>
      <c r="AM82">
        <v>0</v>
      </c>
      <c r="AN82">
        <v>0.70011599999999996</v>
      </c>
      <c r="AO82">
        <v>0</v>
      </c>
      <c r="AP82">
        <v>0.37011899999999998</v>
      </c>
      <c r="AQ82">
        <v>44.960397</v>
      </c>
      <c r="AR82">
        <v>34.024397</v>
      </c>
      <c r="AS82">
        <v>4.6640240000000004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2569.9022769999997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657.63273200000003</v>
      </c>
      <c r="L83">
        <v>628.639544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10.342153</v>
      </c>
      <c r="R83">
        <v>40.825904999999999</v>
      </c>
      <c r="S83">
        <v>25.416305000000001</v>
      </c>
      <c r="T83">
        <v>0</v>
      </c>
      <c r="U83">
        <v>403.317387</v>
      </c>
      <c r="V83">
        <v>14.975199999999999</v>
      </c>
      <c r="W83">
        <v>32.445394</v>
      </c>
      <c r="X83">
        <v>142.07229799999999</v>
      </c>
      <c r="Y83">
        <v>0</v>
      </c>
      <c r="Z83">
        <v>6.2801819999999999</v>
      </c>
      <c r="AA83">
        <v>0</v>
      </c>
      <c r="AB83">
        <v>0</v>
      </c>
      <c r="AC83">
        <v>0</v>
      </c>
      <c r="AD83">
        <v>0</v>
      </c>
      <c r="AE83">
        <v>31.741565000000001</v>
      </c>
      <c r="AF83">
        <v>8.5465490000000006</v>
      </c>
      <c r="AG83">
        <v>0</v>
      </c>
      <c r="AH83">
        <v>16.417003000000001</v>
      </c>
      <c r="AI83">
        <v>0</v>
      </c>
      <c r="AJ83">
        <v>0</v>
      </c>
      <c r="AK83">
        <v>52.431260000000002</v>
      </c>
      <c r="AL83">
        <v>1.3429469999999999</v>
      </c>
      <c r="AM83">
        <v>0</v>
      </c>
      <c r="AN83">
        <v>0.70011599999999996</v>
      </c>
      <c r="AO83">
        <v>0</v>
      </c>
      <c r="AP83">
        <v>0.37011899999999998</v>
      </c>
      <c r="AQ83">
        <v>44.960397</v>
      </c>
      <c r="AR83">
        <v>34.024397</v>
      </c>
      <c r="AS83">
        <v>4.6640240000000004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2557.1334979999997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657.63273200000003</v>
      </c>
      <c r="L84">
        <v>628.639544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10.342153</v>
      </c>
      <c r="R84">
        <v>40.825904999999999</v>
      </c>
      <c r="S84">
        <v>25.416305000000001</v>
      </c>
      <c r="T84">
        <v>0</v>
      </c>
      <c r="U84">
        <v>403.317387</v>
      </c>
      <c r="V84">
        <v>14.975199999999999</v>
      </c>
      <c r="W84">
        <v>32.445394</v>
      </c>
      <c r="X84">
        <v>142.07229799999999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31.741565000000001</v>
      </c>
      <c r="AF84">
        <v>8.5465490000000006</v>
      </c>
      <c r="AG84">
        <v>0</v>
      </c>
      <c r="AH84">
        <v>0</v>
      </c>
      <c r="AI84">
        <v>0</v>
      </c>
      <c r="AJ84">
        <v>0</v>
      </c>
      <c r="AK84">
        <v>52.431260000000002</v>
      </c>
      <c r="AL84">
        <v>1.3429469999999999</v>
      </c>
      <c r="AM84">
        <v>0</v>
      </c>
      <c r="AN84">
        <v>0.70011599999999996</v>
      </c>
      <c r="AO84">
        <v>0</v>
      </c>
      <c r="AP84">
        <v>0.37011899999999998</v>
      </c>
      <c r="AQ84">
        <v>44.960397</v>
      </c>
      <c r="AR84">
        <v>4.25305</v>
      </c>
      <c r="AS84">
        <v>4.6640240000000004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2504.6649659999994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657.63273200000003</v>
      </c>
      <c r="L85">
        <v>628.639544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10.342153</v>
      </c>
      <c r="R85">
        <v>40.825904999999999</v>
      </c>
      <c r="S85">
        <v>25.416305000000001</v>
      </c>
      <c r="T85">
        <v>0</v>
      </c>
      <c r="U85">
        <v>403.317387</v>
      </c>
      <c r="V85">
        <v>14.975199999999999</v>
      </c>
      <c r="W85">
        <v>32.445394</v>
      </c>
      <c r="X85">
        <v>142.07229799999999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0</v>
      </c>
      <c r="AI85">
        <v>0</v>
      </c>
      <c r="AJ85">
        <v>0</v>
      </c>
      <c r="AK85">
        <v>52.431260000000002</v>
      </c>
      <c r="AL85">
        <v>1.3429469999999999</v>
      </c>
      <c r="AM85">
        <v>0</v>
      </c>
      <c r="AN85">
        <v>0.70011599999999996</v>
      </c>
      <c r="AO85">
        <v>0</v>
      </c>
      <c r="AP85">
        <v>0.37011899999999998</v>
      </c>
      <c r="AQ85">
        <v>44.960397</v>
      </c>
      <c r="AR85">
        <v>3.1897869999999999</v>
      </c>
      <c r="AS85">
        <v>4.6640240000000004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2487.7309199999995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657.63273200000003</v>
      </c>
      <c r="L86">
        <v>628.639544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10.342153</v>
      </c>
      <c r="R86">
        <v>40.825904999999999</v>
      </c>
      <c r="S86">
        <v>25.416305000000001</v>
      </c>
      <c r="T86">
        <v>0</v>
      </c>
      <c r="U86">
        <v>403.317387</v>
      </c>
      <c r="V86">
        <v>14.975199999999999</v>
      </c>
      <c r="W86">
        <v>32.445394</v>
      </c>
      <c r="X86">
        <v>142.07229799999999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0</v>
      </c>
      <c r="AI86">
        <v>0</v>
      </c>
      <c r="AJ86">
        <v>0</v>
      </c>
      <c r="AK86">
        <v>52.431260000000002</v>
      </c>
      <c r="AL86">
        <v>1.3429469999999999</v>
      </c>
      <c r="AM86">
        <v>0</v>
      </c>
      <c r="AN86">
        <v>0.70011599999999996</v>
      </c>
      <c r="AO86">
        <v>0</v>
      </c>
      <c r="AP86">
        <v>0.37011899999999998</v>
      </c>
      <c r="AQ86">
        <v>44.960397</v>
      </c>
      <c r="AR86">
        <v>3.1897869999999999</v>
      </c>
      <c r="AS86">
        <v>4.6640240000000004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2487.7309199999995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629.40029600000003</v>
      </c>
      <c r="L87">
        <v>533.77900899999997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10.342153</v>
      </c>
      <c r="R87">
        <v>40.825904999999999</v>
      </c>
      <c r="S87">
        <v>25.416305000000001</v>
      </c>
      <c r="T87">
        <v>0</v>
      </c>
      <c r="U87">
        <v>403.317387</v>
      </c>
      <c r="V87">
        <v>14.975199999999999</v>
      </c>
      <c r="W87">
        <v>32.445394</v>
      </c>
      <c r="X87">
        <v>142.07229799999999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0</v>
      </c>
      <c r="AI87">
        <v>0</v>
      </c>
      <c r="AJ87">
        <v>0</v>
      </c>
      <c r="AK87">
        <v>52.431260000000002</v>
      </c>
      <c r="AL87">
        <v>1.3429469999999999</v>
      </c>
      <c r="AM87">
        <v>0</v>
      </c>
      <c r="AN87">
        <v>0.70011599999999996</v>
      </c>
      <c r="AO87">
        <v>0</v>
      </c>
      <c r="AP87">
        <v>0.37011899999999998</v>
      </c>
      <c r="AQ87">
        <v>44.960397</v>
      </c>
      <c r="AR87">
        <v>3.1897869999999999</v>
      </c>
      <c r="AS87">
        <v>4.6640240000000004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2364.6379489999999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493.10719999999998</v>
      </c>
      <c r="L88">
        <v>437.46900900000003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9.3331130000000009</v>
      </c>
      <c r="R88">
        <v>40.825904999999999</v>
      </c>
      <c r="S88">
        <v>22.449176000000001</v>
      </c>
      <c r="T88">
        <v>0</v>
      </c>
      <c r="U88">
        <v>403.317387</v>
      </c>
      <c r="V88">
        <v>14.975199999999999</v>
      </c>
      <c r="W88">
        <v>32.445394</v>
      </c>
      <c r="X88">
        <v>142.07229799999999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0</v>
      </c>
      <c r="AI88">
        <v>0</v>
      </c>
      <c r="AJ88">
        <v>0</v>
      </c>
      <c r="AK88">
        <v>52.431260000000002</v>
      </c>
      <c r="AL88">
        <v>1.3429469999999999</v>
      </c>
      <c r="AM88">
        <v>0</v>
      </c>
      <c r="AN88">
        <v>0.70011599999999996</v>
      </c>
      <c r="AO88">
        <v>0</v>
      </c>
      <c r="AP88">
        <v>0.37011899999999998</v>
      </c>
      <c r="AQ88">
        <v>44.960397</v>
      </c>
      <c r="AR88">
        <v>3.1897869999999999</v>
      </c>
      <c r="AS88">
        <v>4.6640240000000004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2128.0586839999996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444.9522</v>
      </c>
      <c r="L89">
        <v>377.75680899999998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9.4303860000000004</v>
      </c>
      <c r="R89">
        <v>40.825904999999999</v>
      </c>
      <c r="S89">
        <v>18.323596999999999</v>
      </c>
      <c r="T89">
        <v>0</v>
      </c>
      <c r="U89">
        <v>403.317387</v>
      </c>
      <c r="V89">
        <v>14.975199999999999</v>
      </c>
      <c r="W89">
        <v>32.445394</v>
      </c>
      <c r="X89">
        <v>142.07229799999999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0</v>
      </c>
      <c r="AI89">
        <v>0</v>
      </c>
      <c r="AJ89">
        <v>0</v>
      </c>
      <c r="AK89">
        <v>52.431260000000002</v>
      </c>
      <c r="AL89">
        <v>1.3429469999999999</v>
      </c>
      <c r="AM89">
        <v>0</v>
      </c>
      <c r="AN89">
        <v>0.70011599999999996</v>
      </c>
      <c r="AO89">
        <v>0</v>
      </c>
      <c r="AP89">
        <v>0.37011899999999998</v>
      </c>
      <c r="AQ89">
        <v>44.960397</v>
      </c>
      <c r="AR89">
        <v>3.1897869999999999</v>
      </c>
      <c r="AS89">
        <v>4.6640240000000004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2016.163178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396.79719999999998</v>
      </c>
      <c r="L90">
        <v>343.82670000000002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9.4303860000000004</v>
      </c>
      <c r="R90">
        <v>35.271611</v>
      </c>
      <c r="S90">
        <v>17.904510999999999</v>
      </c>
      <c r="T90">
        <v>0</v>
      </c>
      <c r="U90">
        <v>403.317387</v>
      </c>
      <c r="V90">
        <v>14.975199999999999</v>
      </c>
      <c r="W90">
        <v>32.445394</v>
      </c>
      <c r="X90">
        <v>142.07229799999999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52.431260000000002</v>
      </c>
      <c r="AL90">
        <v>1.3429469999999999</v>
      </c>
      <c r="AM90">
        <v>0</v>
      </c>
      <c r="AN90">
        <v>0.70011599999999996</v>
      </c>
      <c r="AO90">
        <v>0</v>
      </c>
      <c r="AP90">
        <v>0.37011899999999998</v>
      </c>
      <c r="AQ90">
        <v>29.973597999999999</v>
      </c>
      <c r="AR90">
        <v>3.1897869999999999</v>
      </c>
      <c r="AS90">
        <v>4.6640240000000004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1913.11789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348.6422</v>
      </c>
      <c r="L91">
        <v>343.82670000000002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9.4303860000000004</v>
      </c>
      <c r="R91">
        <v>28.757876</v>
      </c>
      <c r="S91">
        <v>17.904510999999999</v>
      </c>
      <c r="T91">
        <v>0</v>
      </c>
      <c r="U91">
        <v>403.317387</v>
      </c>
      <c r="V91">
        <v>7.5406880000000003</v>
      </c>
      <c r="W91">
        <v>27.307641</v>
      </c>
      <c r="X91">
        <v>112.93397299999999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15.870782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52.431260000000002</v>
      </c>
      <c r="AL91">
        <v>1.3429469999999999</v>
      </c>
      <c r="AM91">
        <v>0</v>
      </c>
      <c r="AN91">
        <v>0.70011599999999996</v>
      </c>
      <c r="AO91">
        <v>0</v>
      </c>
      <c r="AP91">
        <v>0.37011899999999998</v>
      </c>
      <c r="AQ91">
        <v>29.973597999999999</v>
      </c>
      <c r="AR91">
        <v>3.1897869999999999</v>
      </c>
      <c r="AS91">
        <v>4.6640240000000004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1816.7385649999999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348.6422</v>
      </c>
      <c r="L92">
        <v>343.82670000000002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9.4303860000000004</v>
      </c>
      <c r="R92">
        <v>28.524806999999999</v>
      </c>
      <c r="S92">
        <v>17.904510999999999</v>
      </c>
      <c r="T92">
        <v>0</v>
      </c>
      <c r="U92">
        <v>403.317387</v>
      </c>
      <c r="V92">
        <v>7.5406880000000003</v>
      </c>
      <c r="W92">
        <v>27.307641</v>
      </c>
      <c r="X92">
        <v>112.93397299999999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15.870782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52.431260000000002</v>
      </c>
      <c r="AL92">
        <v>1.3429469999999999</v>
      </c>
      <c r="AM92">
        <v>0</v>
      </c>
      <c r="AN92">
        <v>0.70011599999999996</v>
      </c>
      <c r="AO92">
        <v>0</v>
      </c>
      <c r="AP92">
        <v>0.37011899999999998</v>
      </c>
      <c r="AQ92">
        <v>29.973597999999999</v>
      </c>
      <c r="AR92">
        <v>3.1897869999999999</v>
      </c>
      <c r="AS92">
        <v>4.6640240000000004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1816.505496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348.6422</v>
      </c>
      <c r="L93">
        <v>343.82670000000002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9.4303860000000004</v>
      </c>
      <c r="R93">
        <v>28.524806999999999</v>
      </c>
      <c r="S93">
        <v>17.904510999999999</v>
      </c>
      <c r="T93">
        <v>0</v>
      </c>
      <c r="U93">
        <v>403.317387</v>
      </c>
      <c r="V93">
        <v>7.5406880000000003</v>
      </c>
      <c r="W93">
        <v>27.307641</v>
      </c>
      <c r="X93">
        <v>117.74947299999999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15.870782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52.431260000000002</v>
      </c>
      <c r="AL93">
        <v>1.3429469999999999</v>
      </c>
      <c r="AM93">
        <v>0</v>
      </c>
      <c r="AN93">
        <v>0.70011599999999996</v>
      </c>
      <c r="AO93">
        <v>0</v>
      </c>
      <c r="AP93">
        <v>0.37011899999999998</v>
      </c>
      <c r="AQ93">
        <v>29.973597999999999</v>
      </c>
      <c r="AR93">
        <v>3.1897869999999999</v>
      </c>
      <c r="AS93">
        <v>4.6640240000000004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1821.3209960000002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348.6422</v>
      </c>
      <c r="L94">
        <v>343.82670000000002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9.4303860000000004</v>
      </c>
      <c r="R94">
        <v>28.524806999999999</v>
      </c>
      <c r="S94">
        <v>17.904510999999999</v>
      </c>
      <c r="T94">
        <v>0</v>
      </c>
      <c r="U94">
        <v>403.317387</v>
      </c>
      <c r="V94">
        <v>7.5406880000000003</v>
      </c>
      <c r="W94">
        <v>27.307641</v>
      </c>
      <c r="X94">
        <v>112.93397299999999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15.870782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52.431260000000002</v>
      </c>
      <c r="AL94">
        <v>1.3429469999999999</v>
      </c>
      <c r="AM94">
        <v>0</v>
      </c>
      <c r="AN94">
        <v>0.70011599999999996</v>
      </c>
      <c r="AO94">
        <v>0</v>
      </c>
      <c r="AP94">
        <v>0.37011899999999998</v>
      </c>
      <c r="AQ94">
        <v>18.081239</v>
      </c>
      <c r="AR94">
        <v>3.1897869999999999</v>
      </c>
      <c r="AS94">
        <v>4.6640240000000004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1804.6131370000001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348.6422</v>
      </c>
      <c r="L95">
        <v>339.97430000000003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7.7047999999999996</v>
      </c>
      <c r="R95">
        <v>28.524806999999999</v>
      </c>
      <c r="S95">
        <v>12.520300000000001</v>
      </c>
      <c r="T95">
        <v>0</v>
      </c>
      <c r="U95">
        <v>403.317387</v>
      </c>
      <c r="V95">
        <v>7.5406880000000003</v>
      </c>
      <c r="W95">
        <v>23.881605</v>
      </c>
      <c r="X95">
        <v>100.924019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15.870782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52.431260000000002</v>
      </c>
      <c r="AL95">
        <v>1.3429469999999999</v>
      </c>
      <c r="AM95">
        <v>0</v>
      </c>
      <c r="AN95">
        <v>0.70011599999999996</v>
      </c>
      <c r="AO95">
        <v>0</v>
      </c>
      <c r="AP95">
        <v>0.37011899999999998</v>
      </c>
      <c r="AQ95">
        <v>14.986799</v>
      </c>
      <c r="AR95">
        <v>3.1897869999999999</v>
      </c>
      <c r="AS95">
        <v>4.6640240000000004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1775.12051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348.6422</v>
      </c>
      <c r="L96">
        <v>339.97430000000003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7.7047999999999996</v>
      </c>
      <c r="R96">
        <v>28.524806999999999</v>
      </c>
      <c r="S96">
        <v>12.520300000000001</v>
      </c>
      <c r="T96">
        <v>0</v>
      </c>
      <c r="U96">
        <v>403.317387</v>
      </c>
      <c r="V96">
        <v>7.5406880000000003</v>
      </c>
      <c r="W96">
        <v>23.881605</v>
      </c>
      <c r="X96">
        <v>94.182319000000007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15.870782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52.431260000000002</v>
      </c>
      <c r="AL96">
        <v>6.7147329999999998</v>
      </c>
      <c r="AM96">
        <v>0</v>
      </c>
      <c r="AN96">
        <v>0.70011599999999996</v>
      </c>
      <c r="AO96">
        <v>0</v>
      </c>
      <c r="AP96">
        <v>0.37011899999999998</v>
      </c>
      <c r="AQ96">
        <v>0</v>
      </c>
      <c r="AR96">
        <v>3.1897869999999999</v>
      </c>
      <c r="AS96">
        <v>4.6640240000000004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1758.7637969999998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348.6422</v>
      </c>
      <c r="L97">
        <v>339.97430000000003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7.7047999999999996</v>
      </c>
      <c r="R97">
        <v>20.225100000000001</v>
      </c>
      <c r="S97">
        <v>12.520300000000001</v>
      </c>
      <c r="T97">
        <v>0</v>
      </c>
      <c r="U97">
        <v>403.317387</v>
      </c>
      <c r="V97">
        <v>5.2945830000000003</v>
      </c>
      <c r="W97">
        <v>23.881605</v>
      </c>
      <c r="X97">
        <v>94.182319000000007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52.431260000000002</v>
      </c>
      <c r="AL97">
        <v>53.717866000000001</v>
      </c>
      <c r="AM97">
        <v>0</v>
      </c>
      <c r="AN97">
        <v>0.70011599999999996</v>
      </c>
      <c r="AO97">
        <v>0</v>
      </c>
      <c r="AP97">
        <v>0.37011899999999998</v>
      </c>
      <c r="AQ97">
        <v>0</v>
      </c>
      <c r="AR97">
        <v>3.1897869999999999</v>
      </c>
      <c r="AS97">
        <v>4.6640240000000004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1779.350336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348.6422</v>
      </c>
      <c r="L98">
        <v>339.97430000000003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7.7047999999999996</v>
      </c>
      <c r="R98">
        <v>20.225100000000001</v>
      </c>
      <c r="S98">
        <v>12.520300000000001</v>
      </c>
      <c r="T98">
        <v>0</v>
      </c>
      <c r="U98">
        <v>403.317387</v>
      </c>
      <c r="V98">
        <v>3.8523999999999998</v>
      </c>
      <c r="W98">
        <v>23.881605</v>
      </c>
      <c r="X98">
        <v>94.182319000000007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52.431260000000002</v>
      </c>
      <c r="AL98">
        <v>53.717866000000001</v>
      </c>
      <c r="AM98">
        <v>0</v>
      </c>
      <c r="AN98">
        <v>0.70011599999999996</v>
      </c>
      <c r="AO98">
        <v>0</v>
      </c>
      <c r="AP98">
        <v>0.37011899999999998</v>
      </c>
      <c r="AQ98">
        <v>0</v>
      </c>
      <c r="AR98">
        <v>3.1897869999999999</v>
      </c>
      <c r="AS98">
        <v>4.6640240000000004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1777.9081529999999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12.174829879749991</v>
      </c>
      <c r="L99">
        <f t="shared" si="2"/>
        <v>11.606587406999996</v>
      </c>
      <c r="M99">
        <f t="shared" si="2"/>
        <v>2.1200283877499997</v>
      </c>
      <c r="N99">
        <f t="shared" si="2"/>
        <v>1.3651364640000019</v>
      </c>
      <c r="O99">
        <f t="shared" si="2"/>
        <v>2.8584567119999997</v>
      </c>
      <c r="P99">
        <f t="shared" si="2"/>
        <v>2.9028797040000058</v>
      </c>
      <c r="Q99">
        <f t="shared" si="2"/>
        <v>0.22521630174999996</v>
      </c>
      <c r="R99">
        <f t="shared" si="2"/>
        <v>0.8170871417500003</v>
      </c>
      <c r="S99">
        <f t="shared" si="2"/>
        <v>0.50731969025000023</v>
      </c>
      <c r="T99">
        <f t="shared" si="2"/>
        <v>0</v>
      </c>
      <c r="U99">
        <f t="shared" si="2"/>
        <v>9.6796172879999975</v>
      </c>
      <c r="V99">
        <f t="shared" si="2"/>
        <v>0.30725188450000029</v>
      </c>
      <c r="W99">
        <f t="shared" si="2"/>
        <v>0.67665481049999976</v>
      </c>
      <c r="X99">
        <f t="shared" si="2"/>
        <v>2.8285064974999958</v>
      </c>
      <c r="Y99">
        <f t="shared" si="2"/>
        <v>0</v>
      </c>
      <c r="Z99">
        <f t="shared" si="2"/>
        <v>4.6898490999999994E-2</v>
      </c>
      <c r="AA99">
        <f t="shared" si="2"/>
        <v>8.1246499749999992E-2</v>
      </c>
      <c r="AB99">
        <f t="shared" si="2"/>
        <v>0.13066641649999999</v>
      </c>
      <c r="AC99">
        <f t="shared" si="2"/>
        <v>8.5197581999999994E-2</v>
      </c>
      <c r="AD99">
        <f t="shared" si="2"/>
        <v>9.0178714500000007E-2</v>
      </c>
      <c r="AE99">
        <f t="shared" si="2"/>
        <v>0.38089877424999985</v>
      </c>
      <c r="AF99">
        <f t="shared" si="2"/>
        <v>0.2924819074999998</v>
      </c>
      <c r="AG99">
        <f t="shared" si="2"/>
        <v>0</v>
      </c>
      <c r="AH99">
        <f t="shared" si="2"/>
        <v>0.58369284674999999</v>
      </c>
      <c r="AI99">
        <f t="shared" si="2"/>
        <v>4.6982554500000009E-2</v>
      </c>
      <c r="AJ99">
        <f t="shared" si="2"/>
        <v>0</v>
      </c>
      <c r="AK99">
        <f t="shared" si="2"/>
        <v>1.25835024</v>
      </c>
      <c r="AL99">
        <f t="shared" si="2"/>
        <v>0.20009905699999975</v>
      </c>
      <c r="AM99">
        <f t="shared" si="2"/>
        <v>7.7021036250000022E-2</v>
      </c>
      <c r="AN99">
        <f t="shared" si="2"/>
        <v>1.6848844000000016E-2</v>
      </c>
      <c r="AO99">
        <f t="shared" si="2"/>
        <v>0</v>
      </c>
      <c r="AP99">
        <f t="shared" si="2"/>
        <v>2.1837039000000016E-2</v>
      </c>
      <c r="AQ99">
        <f t="shared" si="2"/>
        <v>0.54161806175000038</v>
      </c>
      <c r="AR99">
        <f t="shared" si="2"/>
        <v>0.16640056350000029</v>
      </c>
      <c r="AS99">
        <f t="shared" si="2"/>
        <v>0.14701391125000013</v>
      </c>
      <c r="AT99">
        <f t="shared" si="2"/>
        <v>0.34614801275000046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52.58315272099999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83.79</v>
      </c>
      <c r="C3" s="34">
        <v>32.75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67.42</v>
      </c>
      <c r="N3">
        <v>148.97</v>
      </c>
      <c r="O3">
        <v>48.16</v>
      </c>
      <c r="P3">
        <v>1.01</v>
      </c>
      <c r="Q3">
        <v>24.06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1.57</v>
      </c>
      <c r="X3">
        <v>46.15</v>
      </c>
      <c r="Y3">
        <v>15.38</v>
      </c>
      <c r="Z3">
        <v>15.38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10.79</v>
      </c>
      <c r="AH3">
        <v>36.74</v>
      </c>
      <c r="AI3">
        <v>36.74</v>
      </c>
      <c r="AJ3">
        <v>24.08</v>
      </c>
      <c r="AK3">
        <v>0</v>
      </c>
      <c r="AL3">
        <v>0</v>
      </c>
    </row>
    <row r="4" spans="1:38">
      <c r="A4" t="s">
        <v>46</v>
      </c>
      <c r="B4" s="34">
        <v>64.53</v>
      </c>
      <c r="C4" s="34">
        <v>32.75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67.42</v>
      </c>
      <c r="N4">
        <v>148.97</v>
      </c>
      <c r="O4">
        <v>48.16</v>
      </c>
      <c r="P4">
        <v>1.01</v>
      </c>
      <c r="Q4">
        <v>24.11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1.57</v>
      </c>
      <c r="X4">
        <v>44.24</v>
      </c>
      <c r="Y4">
        <v>14.73</v>
      </c>
      <c r="Z4">
        <v>14.75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9.73</v>
      </c>
      <c r="AH4">
        <v>35.340000000000003</v>
      </c>
      <c r="AI4">
        <v>35.340000000000003</v>
      </c>
      <c r="AJ4">
        <v>24.08</v>
      </c>
      <c r="AK4">
        <v>0</v>
      </c>
      <c r="AL4">
        <v>0</v>
      </c>
    </row>
    <row r="5" spans="1:38">
      <c r="A5" t="s">
        <v>47</v>
      </c>
      <c r="B5" s="34">
        <v>64.53</v>
      </c>
      <c r="C5" s="34">
        <v>32.75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67.42</v>
      </c>
      <c r="N5">
        <v>148.97</v>
      </c>
      <c r="O5">
        <v>48.16</v>
      </c>
      <c r="P5">
        <v>1.01</v>
      </c>
      <c r="Q5">
        <v>24.14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1.57</v>
      </c>
      <c r="X5">
        <v>42.81</v>
      </c>
      <c r="Y5">
        <v>14.27</v>
      </c>
      <c r="Z5">
        <v>14.27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9.5500000000000007</v>
      </c>
      <c r="AH5">
        <v>33.61</v>
      </c>
      <c r="AI5">
        <v>33.61</v>
      </c>
      <c r="AJ5">
        <v>24.08</v>
      </c>
      <c r="AK5">
        <v>0</v>
      </c>
      <c r="AL5">
        <v>0</v>
      </c>
    </row>
    <row r="6" spans="1:38">
      <c r="A6" t="s">
        <v>48</v>
      </c>
      <c r="B6" s="34">
        <v>64.53</v>
      </c>
      <c r="C6" s="34">
        <v>32.75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67.42</v>
      </c>
      <c r="N6">
        <v>148.97</v>
      </c>
      <c r="O6">
        <v>48.16</v>
      </c>
      <c r="P6">
        <v>1.01</v>
      </c>
      <c r="Q6">
        <v>24.15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1.57</v>
      </c>
      <c r="X6">
        <v>41.99</v>
      </c>
      <c r="Y6">
        <v>13.98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9.23</v>
      </c>
      <c r="AH6">
        <v>34.57</v>
      </c>
      <c r="AI6">
        <v>34.57</v>
      </c>
      <c r="AJ6">
        <v>24.08</v>
      </c>
      <c r="AK6">
        <v>0</v>
      </c>
      <c r="AL6">
        <v>0</v>
      </c>
    </row>
    <row r="7" spans="1:38">
      <c r="A7" t="s">
        <v>49</v>
      </c>
      <c r="B7" s="34">
        <v>64.53</v>
      </c>
      <c r="C7" s="34">
        <v>32.75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67.42</v>
      </c>
      <c r="N7">
        <v>148.97</v>
      </c>
      <c r="O7">
        <v>48.16</v>
      </c>
      <c r="P7">
        <v>1.01</v>
      </c>
      <c r="Q7">
        <v>24.19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1.57</v>
      </c>
      <c r="X7">
        <v>42.1</v>
      </c>
      <c r="Y7">
        <v>14.04</v>
      </c>
      <c r="Z7">
        <v>14.03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</v>
      </c>
      <c r="AH7">
        <v>34.42</v>
      </c>
      <c r="AI7">
        <v>34.42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64.53</v>
      </c>
      <c r="C8" s="34">
        <v>32.75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67.42</v>
      </c>
      <c r="N8">
        <v>148.97</v>
      </c>
      <c r="O8">
        <v>48.16</v>
      </c>
      <c r="P8">
        <v>1.01</v>
      </c>
      <c r="Q8">
        <v>24.19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1.57</v>
      </c>
      <c r="X8">
        <v>41.93</v>
      </c>
      <c r="Y8">
        <v>13.97</v>
      </c>
      <c r="Z8">
        <v>13.98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8.8000000000000007</v>
      </c>
      <c r="AH8">
        <v>33.880000000000003</v>
      </c>
      <c r="AI8">
        <v>33.880000000000003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64.53</v>
      </c>
      <c r="C9" s="34">
        <v>32.75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1.01</v>
      </c>
      <c r="Q9">
        <v>18.43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1.57</v>
      </c>
      <c r="X9">
        <v>41.22</v>
      </c>
      <c r="Y9">
        <v>13.73</v>
      </c>
      <c r="Z9">
        <v>13.74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11.18</v>
      </c>
      <c r="AH9">
        <v>29.86</v>
      </c>
      <c r="AI9">
        <v>29.86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64.53</v>
      </c>
      <c r="C10" s="34">
        <v>32.75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1.01</v>
      </c>
      <c r="Q10">
        <v>18.739999999999998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1.57</v>
      </c>
      <c r="X10">
        <v>40.56</v>
      </c>
      <c r="Y10">
        <v>13.52</v>
      </c>
      <c r="Z10">
        <v>13.52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10.95</v>
      </c>
      <c r="AH10">
        <v>28.66</v>
      </c>
      <c r="AI10">
        <v>28.66</v>
      </c>
      <c r="AJ10">
        <v>24.08</v>
      </c>
      <c r="AK10">
        <v>0</v>
      </c>
      <c r="AL10">
        <v>0</v>
      </c>
    </row>
    <row r="11" spans="1:38">
      <c r="A11" t="s">
        <v>53</v>
      </c>
      <c r="B11" s="34">
        <v>64.53</v>
      </c>
      <c r="C11" s="34">
        <v>32.75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0.93</v>
      </c>
      <c r="Q11">
        <v>18.93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1.57</v>
      </c>
      <c r="X11">
        <v>38.89</v>
      </c>
      <c r="Y11">
        <v>12.97</v>
      </c>
      <c r="Z11">
        <v>12.96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10.8</v>
      </c>
      <c r="AH11">
        <v>26.86</v>
      </c>
      <c r="AI11">
        <v>26.86</v>
      </c>
      <c r="AJ11">
        <v>24.08</v>
      </c>
      <c r="AK11">
        <v>0</v>
      </c>
      <c r="AL11">
        <v>0</v>
      </c>
    </row>
    <row r="12" spans="1:38">
      <c r="A12" t="s">
        <v>54</v>
      </c>
      <c r="B12" s="34">
        <v>64.53</v>
      </c>
      <c r="C12" s="34">
        <v>32.75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0.93</v>
      </c>
      <c r="Q12">
        <v>18.96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1.57</v>
      </c>
      <c r="X12">
        <v>38.29</v>
      </c>
      <c r="Y12">
        <v>12.76</v>
      </c>
      <c r="Z12">
        <v>12.76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10.53</v>
      </c>
      <c r="AH12">
        <v>25.96</v>
      </c>
      <c r="AI12">
        <v>25.96</v>
      </c>
      <c r="AJ12">
        <v>24.08</v>
      </c>
      <c r="AK12">
        <v>0</v>
      </c>
      <c r="AL12">
        <v>0</v>
      </c>
    </row>
    <row r="13" spans="1:38">
      <c r="A13" t="s">
        <v>55</v>
      </c>
      <c r="B13" s="34">
        <v>64.53</v>
      </c>
      <c r="C13" s="34">
        <v>32.75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48.16</v>
      </c>
      <c r="P13">
        <v>0.93</v>
      </c>
      <c r="Q13">
        <v>19.11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1.57</v>
      </c>
      <c r="X13">
        <v>37.590000000000003</v>
      </c>
      <c r="Y13">
        <v>12.52</v>
      </c>
      <c r="Z13">
        <v>12.53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8.66</v>
      </c>
      <c r="AH13">
        <v>25.06</v>
      </c>
      <c r="AI13">
        <v>25.06</v>
      </c>
      <c r="AJ13">
        <v>24.08</v>
      </c>
      <c r="AK13">
        <v>0</v>
      </c>
      <c r="AL13">
        <v>0</v>
      </c>
    </row>
    <row r="14" spans="1:38">
      <c r="A14" t="s">
        <v>56</v>
      </c>
      <c r="B14" s="34">
        <v>64.53</v>
      </c>
      <c r="C14" s="34">
        <v>32.75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48.16</v>
      </c>
      <c r="P14">
        <v>0.93</v>
      </c>
      <c r="Q14">
        <v>19.559999999999999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1.57</v>
      </c>
      <c r="X14">
        <v>36.770000000000003</v>
      </c>
      <c r="Y14">
        <v>12.25</v>
      </c>
      <c r="Z14">
        <v>12.26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8.4700000000000006</v>
      </c>
      <c r="AH14">
        <v>23.86</v>
      </c>
      <c r="AI14">
        <v>23.86</v>
      </c>
      <c r="AJ14">
        <v>24.08</v>
      </c>
      <c r="AK14">
        <v>0</v>
      </c>
      <c r="AL14">
        <v>0</v>
      </c>
    </row>
    <row r="15" spans="1:38">
      <c r="A15" t="s">
        <v>57</v>
      </c>
      <c r="B15" s="34">
        <v>64.53</v>
      </c>
      <c r="C15" s="34">
        <v>32.75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67.42</v>
      </c>
      <c r="N15">
        <v>148.97</v>
      </c>
      <c r="O15">
        <v>48.16</v>
      </c>
      <c r="P15">
        <v>0.93</v>
      </c>
      <c r="Q15">
        <v>19.61</v>
      </c>
      <c r="R15" s="93">
        <v>0</v>
      </c>
      <c r="S15" s="93">
        <v>0</v>
      </c>
      <c r="T15" s="93">
        <v>0</v>
      </c>
      <c r="U15">
        <v>1.1499999999999999</v>
      </c>
      <c r="V15">
        <v>0</v>
      </c>
      <c r="W15">
        <v>1.57</v>
      </c>
      <c r="X15">
        <v>35.46</v>
      </c>
      <c r="Y15">
        <v>11.82</v>
      </c>
      <c r="Z15">
        <v>11.82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8.09</v>
      </c>
      <c r="AH15">
        <v>22.66</v>
      </c>
      <c r="AI15">
        <v>22.66</v>
      </c>
      <c r="AJ15">
        <v>24.08</v>
      </c>
      <c r="AK15">
        <v>0</v>
      </c>
      <c r="AL15">
        <v>0</v>
      </c>
    </row>
    <row r="16" spans="1:38">
      <c r="A16" t="s">
        <v>58</v>
      </c>
      <c r="B16" s="34">
        <v>64.53</v>
      </c>
      <c r="C16" s="34">
        <v>32.75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67.42</v>
      </c>
      <c r="N16">
        <v>148.97</v>
      </c>
      <c r="O16">
        <v>48.16</v>
      </c>
      <c r="P16">
        <v>0.93</v>
      </c>
      <c r="Q16">
        <v>19.690000000000001</v>
      </c>
      <c r="R16" s="93">
        <v>0</v>
      </c>
      <c r="S16" s="93">
        <v>0</v>
      </c>
      <c r="T16" s="93">
        <v>0</v>
      </c>
      <c r="U16">
        <v>1.1499999999999999</v>
      </c>
      <c r="V16">
        <v>0</v>
      </c>
      <c r="W16">
        <v>1.57</v>
      </c>
      <c r="X16">
        <v>34.6</v>
      </c>
      <c r="Y16">
        <v>11.53</v>
      </c>
      <c r="Z16">
        <v>11.53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7.79</v>
      </c>
      <c r="AH16">
        <v>21.76</v>
      </c>
      <c r="AI16">
        <v>21.76</v>
      </c>
      <c r="AJ16">
        <v>24.08</v>
      </c>
      <c r="AK16">
        <v>0</v>
      </c>
      <c r="AL16">
        <v>0</v>
      </c>
    </row>
    <row r="17" spans="1:38">
      <c r="A17" t="s">
        <v>59</v>
      </c>
      <c r="B17" s="34">
        <v>64.53</v>
      </c>
      <c r="C17" s="34">
        <v>32.75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67.42</v>
      </c>
      <c r="N17">
        <v>148.97</v>
      </c>
      <c r="O17">
        <v>48.16</v>
      </c>
      <c r="P17">
        <v>0.93</v>
      </c>
      <c r="Q17">
        <v>19.71</v>
      </c>
      <c r="R17" s="93">
        <v>0</v>
      </c>
      <c r="S17" s="93">
        <v>0</v>
      </c>
      <c r="T17" s="93">
        <v>0</v>
      </c>
      <c r="U17">
        <v>1.1499999999999999</v>
      </c>
      <c r="V17">
        <v>0</v>
      </c>
      <c r="W17">
        <v>1.57</v>
      </c>
      <c r="X17">
        <v>33.68</v>
      </c>
      <c r="Y17">
        <v>11.21</v>
      </c>
      <c r="Z17">
        <v>11.23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7.57</v>
      </c>
      <c r="AH17">
        <v>20.56</v>
      </c>
      <c r="AI17">
        <v>20.56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64.53</v>
      </c>
      <c r="C18" s="34">
        <v>32.75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67.42</v>
      </c>
      <c r="N18">
        <v>148.97</v>
      </c>
      <c r="O18">
        <v>48.16</v>
      </c>
      <c r="P18">
        <v>0.93</v>
      </c>
      <c r="Q18">
        <v>19.75</v>
      </c>
      <c r="R18" s="93">
        <v>0</v>
      </c>
      <c r="S18" s="93">
        <v>0</v>
      </c>
      <c r="T18" s="93">
        <v>0</v>
      </c>
      <c r="U18">
        <v>1.1499999999999999</v>
      </c>
      <c r="V18">
        <v>0</v>
      </c>
      <c r="W18">
        <v>1.57</v>
      </c>
      <c r="X18">
        <v>32.89</v>
      </c>
      <c r="Y18">
        <v>10.97</v>
      </c>
      <c r="Z18">
        <v>10.96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7.27</v>
      </c>
      <c r="AH18">
        <v>19.36</v>
      </c>
      <c r="AI18">
        <v>19.36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64.53</v>
      </c>
      <c r="C19" s="34">
        <v>32.75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71.650000000000006</v>
      </c>
      <c r="N19">
        <v>148.97</v>
      </c>
      <c r="O19">
        <v>48.16</v>
      </c>
      <c r="P19">
        <v>0.93</v>
      </c>
      <c r="Q19">
        <v>19.62</v>
      </c>
      <c r="R19" s="93">
        <v>0</v>
      </c>
      <c r="S19" s="93">
        <v>0</v>
      </c>
      <c r="T19" s="93">
        <v>0</v>
      </c>
      <c r="U19">
        <v>1.1499999999999999</v>
      </c>
      <c r="V19">
        <v>0</v>
      </c>
      <c r="W19">
        <v>1.57</v>
      </c>
      <c r="X19">
        <v>31</v>
      </c>
      <c r="Y19">
        <v>10.33</v>
      </c>
      <c r="Z19">
        <v>10.33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18.46</v>
      </c>
      <c r="AI19">
        <v>18.46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64.53</v>
      </c>
      <c r="C20" s="34">
        <v>32.75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67.42</v>
      </c>
      <c r="N20">
        <v>148.97</v>
      </c>
      <c r="O20">
        <v>48.16</v>
      </c>
      <c r="P20">
        <v>0.93</v>
      </c>
      <c r="Q20">
        <v>19.489999999999998</v>
      </c>
      <c r="R20" s="93">
        <v>0</v>
      </c>
      <c r="S20" s="93">
        <v>0</v>
      </c>
      <c r="T20" s="93">
        <v>0</v>
      </c>
      <c r="U20">
        <v>1.1499999999999999</v>
      </c>
      <c r="V20">
        <v>0</v>
      </c>
      <c r="W20">
        <v>1.57</v>
      </c>
      <c r="X20">
        <v>29.91</v>
      </c>
      <c r="Y20">
        <v>9.9600000000000009</v>
      </c>
      <c r="Z20">
        <v>9.9700000000000006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17.86</v>
      </c>
      <c r="AI20">
        <v>17.86</v>
      </c>
      <c r="AJ20">
        <v>23.11</v>
      </c>
      <c r="AK20">
        <v>0</v>
      </c>
      <c r="AL20">
        <v>0</v>
      </c>
    </row>
    <row r="21" spans="1:38">
      <c r="A21" t="s">
        <v>63</v>
      </c>
      <c r="B21" s="34">
        <v>64.53</v>
      </c>
      <c r="C21" s="34">
        <v>32.75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67.42</v>
      </c>
      <c r="N21">
        <v>148.97</v>
      </c>
      <c r="O21">
        <v>48.16</v>
      </c>
      <c r="P21">
        <v>0.93</v>
      </c>
      <c r="Q21">
        <v>19.39</v>
      </c>
      <c r="R21" s="93">
        <v>0</v>
      </c>
      <c r="S21" s="93">
        <v>0</v>
      </c>
      <c r="T21" s="93">
        <v>0</v>
      </c>
      <c r="U21">
        <v>1.1499999999999999</v>
      </c>
      <c r="V21">
        <v>0</v>
      </c>
      <c r="W21">
        <v>1.57</v>
      </c>
      <c r="X21">
        <v>29.14</v>
      </c>
      <c r="Y21">
        <v>9.7200000000000006</v>
      </c>
      <c r="Z21">
        <v>9.7100000000000009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16.66</v>
      </c>
      <c r="AI21">
        <v>16.66</v>
      </c>
      <c r="AJ21">
        <v>23.11</v>
      </c>
      <c r="AK21">
        <v>0</v>
      </c>
      <c r="AL21">
        <v>0</v>
      </c>
    </row>
    <row r="22" spans="1:38">
      <c r="A22" t="s">
        <v>64</v>
      </c>
      <c r="B22" s="34">
        <v>64.53</v>
      </c>
      <c r="C22" s="34">
        <v>32.75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67.42</v>
      </c>
      <c r="N22">
        <v>148.97</v>
      </c>
      <c r="O22">
        <v>48.16</v>
      </c>
      <c r="P22">
        <v>0.93</v>
      </c>
      <c r="Q22">
        <v>19.29</v>
      </c>
      <c r="R22" s="93">
        <v>0</v>
      </c>
      <c r="S22" s="93">
        <v>0</v>
      </c>
      <c r="T22" s="93">
        <v>0</v>
      </c>
      <c r="U22">
        <v>1.1499999999999999</v>
      </c>
      <c r="V22">
        <v>0</v>
      </c>
      <c r="W22">
        <v>1.57</v>
      </c>
      <c r="X22">
        <v>28.52</v>
      </c>
      <c r="Y22">
        <v>9.5</v>
      </c>
      <c r="Z22">
        <v>9.51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15.46</v>
      </c>
      <c r="AI22">
        <v>15.46</v>
      </c>
      <c r="AJ22">
        <v>23.11</v>
      </c>
      <c r="AK22">
        <v>0</v>
      </c>
      <c r="AL22">
        <v>0</v>
      </c>
    </row>
    <row r="23" spans="1:38">
      <c r="A23" t="s">
        <v>65</v>
      </c>
      <c r="B23" s="34">
        <v>64.53</v>
      </c>
      <c r="C23" s="34">
        <v>32.75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67.42</v>
      </c>
      <c r="N23">
        <v>148.97</v>
      </c>
      <c r="O23">
        <v>48.16</v>
      </c>
      <c r="P23">
        <v>0.93</v>
      </c>
      <c r="Q23">
        <v>24.01</v>
      </c>
      <c r="R23" s="93">
        <v>0</v>
      </c>
      <c r="S23" s="93">
        <v>0</v>
      </c>
      <c r="T23" s="93">
        <v>0</v>
      </c>
      <c r="U23">
        <v>1.1499999999999999</v>
      </c>
      <c r="V23">
        <v>0</v>
      </c>
      <c r="W23">
        <v>1.57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14.86</v>
      </c>
      <c r="AI23">
        <v>14.86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88.61</v>
      </c>
      <c r="C24" s="34">
        <v>37.56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67.42</v>
      </c>
      <c r="N24">
        <v>148.97</v>
      </c>
      <c r="O24">
        <v>48.16</v>
      </c>
      <c r="P24">
        <v>0.93</v>
      </c>
      <c r="Q24">
        <v>24.21</v>
      </c>
      <c r="R24" s="93">
        <v>0</v>
      </c>
      <c r="S24" s="93">
        <v>0</v>
      </c>
      <c r="T24" s="93">
        <v>0</v>
      </c>
      <c r="U24">
        <v>1.1499999999999999</v>
      </c>
      <c r="V24">
        <v>0</v>
      </c>
      <c r="W24">
        <v>1.57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93.42</v>
      </c>
      <c r="C25" s="34">
        <v>56.46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67.42</v>
      </c>
      <c r="N25">
        <v>192.62</v>
      </c>
      <c r="O25">
        <v>48.16</v>
      </c>
      <c r="P25">
        <v>0.93</v>
      </c>
      <c r="Q25">
        <v>24.41</v>
      </c>
      <c r="R25" s="93">
        <v>0</v>
      </c>
      <c r="S25" s="93">
        <v>0</v>
      </c>
      <c r="T25" s="93">
        <v>0</v>
      </c>
      <c r="U25">
        <v>1.1499999999999999</v>
      </c>
      <c r="V25">
        <v>0</v>
      </c>
      <c r="W25">
        <v>1.57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23.11</v>
      </c>
      <c r="AK25">
        <v>0</v>
      </c>
      <c r="AL25">
        <v>0</v>
      </c>
    </row>
    <row r="26" spans="1:38">
      <c r="A26" t="s">
        <v>68</v>
      </c>
      <c r="B26" s="34">
        <v>111.57</v>
      </c>
      <c r="C26" s="34">
        <v>75.400000000000006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96.31</v>
      </c>
      <c r="N26">
        <v>231.14</v>
      </c>
      <c r="O26">
        <v>48.16</v>
      </c>
      <c r="P26">
        <v>0.93</v>
      </c>
      <c r="Q26">
        <v>24.61</v>
      </c>
      <c r="R26" s="93">
        <v>0</v>
      </c>
      <c r="S26" s="93">
        <v>0</v>
      </c>
      <c r="T26" s="93">
        <v>0</v>
      </c>
      <c r="U26">
        <v>1.1499999999999999</v>
      </c>
      <c r="V26">
        <v>0</v>
      </c>
      <c r="W26">
        <v>1.57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23.11</v>
      </c>
      <c r="AK26">
        <v>0</v>
      </c>
      <c r="AL26">
        <v>0</v>
      </c>
    </row>
    <row r="27" spans="1:38">
      <c r="A27" t="s">
        <v>69</v>
      </c>
      <c r="B27" s="34">
        <v>111.57</v>
      </c>
      <c r="C27" s="34">
        <v>75.400000000000006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115.57</v>
      </c>
      <c r="N27">
        <v>270.87</v>
      </c>
      <c r="O27">
        <v>48.16</v>
      </c>
      <c r="P27">
        <v>0.93</v>
      </c>
      <c r="Q27">
        <v>24.81</v>
      </c>
      <c r="R27" s="93">
        <v>0</v>
      </c>
      <c r="S27" s="93">
        <v>0</v>
      </c>
      <c r="T27" s="93">
        <v>0</v>
      </c>
      <c r="U27">
        <v>1.1499999999999999</v>
      </c>
      <c r="V27">
        <v>0</v>
      </c>
      <c r="W27">
        <v>1.57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23.11</v>
      </c>
      <c r="AK27">
        <v>0</v>
      </c>
      <c r="AL27">
        <v>0</v>
      </c>
    </row>
    <row r="28" spans="1:38">
      <c r="A28" t="s">
        <v>70</v>
      </c>
      <c r="B28" s="34">
        <v>129.24</v>
      </c>
      <c r="C28" s="34">
        <v>56.46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96.31</v>
      </c>
      <c r="N28">
        <v>270.87</v>
      </c>
      <c r="O28">
        <v>48.16</v>
      </c>
      <c r="P28">
        <v>0.93</v>
      </c>
      <c r="Q28">
        <v>25.01</v>
      </c>
      <c r="R28" s="93">
        <v>0</v>
      </c>
      <c r="S28" s="93">
        <v>0</v>
      </c>
      <c r="T28" s="93">
        <v>0</v>
      </c>
      <c r="U28">
        <v>1.1499999999999999</v>
      </c>
      <c r="V28">
        <v>0</v>
      </c>
      <c r="W28">
        <v>1.57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23.11</v>
      </c>
      <c r="AK28">
        <v>0</v>
      </c>
      <c r="AL28">
        <v>0</v>
      </c>
    </row>
    <row r="29" spans="1:38">
      <c r="A29" t="s">
        <v>71</v>
      </c>
      <c r="B29" s="34">
        <v>129.24</v>
      </c>
      <c r="C29" s="34">
        <v>67.930000000000007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96.31</v>
      </c>
      <c r="N29">
        <v>270.87</v>
      </c>
      <c r="O29">
        <v>77.05</v>
      </c>
      <c r="P29">
        <v>0.93</v>
      </c>
      <c r="Q29">
        <v>25.21</v>
      </c>
      <c r="R29" s="93">
        <v>0</v>
      </c>
      <c r="S29" s="93">
        <v>1</v>
      </c>
      <c r="T29" s="93">
        <v>0</v>
      </c>
      <c r="U29">
        <v>1.1499999999999999</v>
      </c>
      <c r="V29">
        <v>0</v>
      </c>
      <c r="W29">
        <v>1.57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23.11</v>
      </c>
      <c r="AK29">
        <v>0</v>
      </c>
      <c r="AL29">
        <v>0</v>
      </c>
    </row>
    <row r="30" spans="1:38">
      <c r="A30" t="s">
        <v>72</v>
      </c>
      <c r="B30" s="34">
        <v>129.24</v>
      </c>
      <c r="C30" s="34">
        <v>86.87</v>
      </c>
      <c r="D30" s="93">
        <f t="shared" si="0"/>
        <v>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115.57</v>
      </c>
      <c r="N30">
        <v>270.87</v>
      </c>
      <c r="O30">
        <v>100.88</v>
      </c>
      <c r="P30">
        <v>0.93</v>
      </c>
      <c r="Q30">
        <v>25.41</v>
      </c>
      <c r="R30" s="93">
        <v>0</v>
      </c>
      <c r="S30" s="93">
        <v>4</v>
      </c>
      <c r="T30" s="93">
        <v>0</v>
      </c>
      <c r="U30">
        <v>1.1499999999999999</v>
      </c>
      <c r="V30">
        <v>0</v>
      </c>
      <c r="W30">
        <v>1.57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23.11</v>
      </c>
      <c r="AK30">
        <v>0</v>
      </c>
      <c r="AL30">
        <v>0</v>
      </c>
    </row>
    <row r="31" spans="1:38">
      <c r="A31" t="s">
        <v>73</v>
      </c>
      <c r="B31" s="34">
        <v>129.24</v>
      </c>
      <c r="C31" s="34">
        <v>86.87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115.57</v>
      </c>
      <c r="N31">
        <v>270.87</v>
      </c>
      <c r="O31">
        <v>100.88</v>
      </c>
      <c r="P31">
        <v>0.93</v>
      </c>
      <c r="Q31">
        <v>22.34</v>
      </c>
      <c r="R31" s="93">
        <v>1</v>
      </c>
      <c r="S31" s="93">
        <v>10</v>
      </c>
      <c r="T31" s="93">
        <v>1</v>
      </c>
      <c r="U31">
        <v>1.1499999999999999</v>
      </c>
      <c r="V31">
        <v>0.33092199999999999</v>
      </c>
      <c r="W31">
        <v>1.57</v>
      </c>
      <c r="X31">
        <v>20</v>
      </c>
      <c r="Y31">
        <v>6.66</v>
      </c>
      <c r="Z31">
        <v>6.67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13.33</v>
      </c>
      <c r="AI31">
        <v>13.33</v>
      </c>
      <c r="AJ31">
        <v>23.11</v>
      </c>
      <c r="AK31">
        <v>0</v>
      </c>
      <c r="AL31">
        <v>0</v>
      </c>
    </row>
    <row r="32" spans="1:38">
      <c r="A32" t="s">
        <v>74</v>
      </c>
      <c r="B32" s="34">
        <v>129.24</v>
      </c>
      <c r="C32" s="34">
        <v>86.87</v>
      </c>
      <c r="D32" s="93">
        <f t="shared" si="0"/>
        <v>25.23</v>
      </c>
      <c r="E32" s="34">
        <v>0</v>
      </c>
      <c r="F32" s="34"/>
      <c r="G32" s="34"/>
      <c r="H32" s="34"/>
      <c r="I32" s="34"/>
      <c r="J32" s="37">
        <v>0.02</v>
      </c>
      <c r="K32" s="37">
        <v>0.02</v>
      </c>
      <c r="L32" s="37">
        <v>0.02</v>
      </c>
      <c r="M32">
        <v>115.57</v>
      </c>
      <c r="N32">
        <v>270.87</v>
      </c>
      <c r="O32">
        <v>100.88</v>
      </c>
      <c r="P32">
        <v>0.93</v>
      </c>
      <c r="Q32">
        <v>22.54</v>
      </c>
      <c r="R32" s="93">
        <v>2.23</v>
      </c>
      <c r="S32" s="93">
        <v>20</v>
      </c>
      <c r="T32" s="93">
        <v>3</v>
      </c>
      <c r="U32">
        <v>1.1499999999999999</v>
      </c>
      <c r="V32">
        <v>2.6765750000000001</v>
      </c>
      <c r="W32">
        <v>1.57</v>
      </c>
      <c r="X32">
        <v>20</v>
      </c>
      <c r="Y32">
        <v>6.66</v>
      </c>
      <c r="Z32">
        <v>6.67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13.33</v>
      </c>
      <c r="AI32">
        <v>13.33</v>
      </c>
      <c r="AJ32">
        <v>23.11</v>
      </c>
      <c r="AK32">
        <v>0</v>
      </c>
      <c r="AL32">
        <v>0</v>
      </c>
    </row>
    <row r="33" spans="1:38">
      <c r="A33" t="s">
        <v>75</v>
      </c>
      <c r="B33" s="34">
        <v>129.24</v>
      </c>
      <c r="C33" s="34">
        <v>86.87</v>
      </c>
      <c r="D33" s="93">
        <f t="shared" si="0"/>
        <v>43.08</v>
      </c>
      <c r="E33" s="34">
        <v>0</v>
      </c>
      <c r="F33" s="34"/>
      <c r="G33" s="34"/>
      <c r="H33" s="34"/>
      <c r="I33" s="34"/>
      <c r="J33" s="37">
        <v>0.18</v>
      </c>
      <c r="K33" s="37">
        <v>0.18</v>
      </c>
      <c r="L33" s="37">
        <v>0.18</v>
      </c>
      <c r="M33">
        <v>115.57</v>
      </c>
      <c r="N33">
        <v>270.87</v>
      </c>
      <c r="O33">
        <v>100.88</v>
      </c>
      <c r="P33">
        <v>0.93</v>
      </c>
      <c r="Q33">
        <v>22.93</v>
      </c>
      <c r="R33" s="93">
        <v>6.71</v>
      </c>
      <c r="S33" s="93">
        <v>30</v>
      </c>
      <c r="T33" s="93">
        <v>6.37</v>
      </c>
      <c r="U33">
        <v>1.1499999999999999</v>
      </c>
      <c r="V33">
        <v>6.2485860000000004</v>
      </c>
      <c r="W33">
        <v>1.57</v>
      </c>
      <c r="X33">
        <v>20</v>
      </c>
      <c r="Y33">
        <v>6.66</v>
      </c>
      <c r="Z33">
        <v>6.67</v>
      </c>
      <c r="AA33">
        <v>0.94</v>
      </c>
      <c r="AB33">
        <v>0.19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13.33</v>
      </c>
      <c r="AI33">
        <v>13.33</v>
      </c>
      <c r="AJ33">
        <v>23.11</v>
      </c>
      <c r="AK33">
        <v>2</v>
      </c>
      <c r="AL33">
        <v>1</v>
      </c>
    </row>
    <row r="34" spans="1:38">
      <c r="A34" t="s">
        <v>76</v>
      </c>
      <c r="B34" s="34">
        <v>129.24</v>
      </c>
      <c r="C34" s="34">
        <v>86.87</v>
      </c>
      <c r="D34" s="93">
        <f t="shared" si="0"/>
        <v>81.52000000000001</v>
      </c>
      <c r="E34" s="34">
        <v>0</v>
      </c>
      <c r="F34" s="34"/>
      <c r="G34" s="34"/>
      <c r="H34" s="34"/>
      <c r="I34" s="34"/>
      <c r="J34" s="37">
        <v>0.6</v>
      </c>
      <c r="K34" s="37">
        <v>0.6</v>
      </c>
      <c r="L34" s="37">
        <v>0.62</v>
      </c>
      <c r="M34">
        <v>115.57</v>
      </c>
      <c r="N34">
        <v>270.87</v>
      </c>
      <c r="O34">
        <v>100.88</v>
      </c>
      <c r="P34">
        <v>0.93</v>
      </c>
      <c r="Q34">
        <v>23.34</v>
      </c>
      <c r="R34" s="93">
        <v>26.76</v>
      </c>
      <c r="S34" s="93">
        <v>33</v>
      </c>
      <c r="T34" s="93">
        <v>21.76</v>
      </c>
      <c r="U34">
        <v>1.1499999999999999</v>
      </c>
      <c r="V34">
        <v>10.307247</v>
      </c>
      <c r="W34">
        <v>1.57</v>
      </c>
      <c r="X34">
        <v>20</v>
      </c>
      <c r="Y34">
        <v>6.66</v>
      </c>
      <c r="Z34">
        <v>6.67</v>
      </c>
      <c r="AA34">
        <v>9.1999999999999993</v>
      </c>
      <c r="AB34">
        <v>1.84</v>
      </c>
      <c r="AC34">
        <v>1</v>
      </c>
      <c r="AD34">
        <v>2</v>
      </c>
      <c r="AE34">
        <v>5</v>
      </c>
      <c r="AF34">
        <v>3</v>
      </c>
      <c r="AG34">
        <v>6.66</v>
      </c>
      <c r="AH34">
        <v>13.33</v>
      </c>
      <c r="AI34">
        <v>13.33</v>
      </c>
      <c r="AJ34">
        <v>23.11</v>
      </c>
      <c r="AK34">
        <v>7</v>
      </c>
      <c r="AL34">
        <v>3</v>
      </c>
    </row>
    <row r="35" spans="1:38">
      <c r="A35" t="s">
        <v>77</v>
      </c>
      <c r="B35" s="34">
        <v>129.24</v>
      </c>
      <c r="C35" s="34">
        <v>86.87</v>
      </c>
      <c r="D35" s="93">
        <f t="shared" si="0"/>
        <v>91.55</v>
      </c>
      <c r="E35" s="34">
        <v>0</v>
      </c>
      <c r="F35" s="34"/>
      <c r="G35" s="34"/>
      <c r="H35" s="34"/>
      <c r="I35" s="34"/>
      <c r="J35" s="37">
        <v>1.6</v>
      </c>
      <c r="K35" s="37">
        <v>1.6</v>
      </c>
      <c r="L35" s="37">
        <v>1.64</v>
      </c>
      <c r="M35">
        <v>115.57</v>
      </c>
      <c r="N35">
        <v>270.87</v>
      </c>
      <c r="O35">
        <v>61.64</v>
      </c>
      <c r="P35">
        <v>0.93</v>
      </c>
      <c r="Q35">
        <v>23.74</v>
      </c>
      <c r="R35" s="93">
        <v>30.51</v>
      </c>
      <c r="S35" s="93">
        <v>30.52</v>
      </c>
      <c r="T35" s="93">
        <v>30.52</v>
      </c>
      <c r="U35">
        <v>1.07</v>
      </c>
      <c r="V35">
        <v>15.222412</v>
      </c>
      <c r="W35">
        <v>1.57</v>
      </c>
      <c r="X35">
        <v>20</v>
      </c>
      <c r="Y35">
        <v>6.66</v>
      </c>
      <c r="Z35">
        <v>6.67</v>
      </c>
      <c r="AA35">
        <v>16.670000000000002</v>
      </c>
      <c r="AB35">
        <v>3.33</v>
      </c>
      <c r="AC35">
        <v>6.14</v>
      </c>
      <c r="AD35">
        <v>4</v>
      </c>
      <c r="AE35">
        <v>8</v>
      </c>
      <c r="AF35">
        <v>4</v>
      </c>
      <c r="AG35">
        <v>6.66</v>
      </c>
      <c r="AH35">
        <v>13.33</v>
      </c>
      <c r="AI35">
        <v>13.33</v>
      </c>
      <c r="AJ35">
        <v>23.11</v>
      </c>
      <c r="AK35">
        <v>14</v>
      </c>
      <c r="AL35">
        <v>6</v>
      </c>
    </row>
    <row r="36" spans="1:38">
      <c r="A36" t="s">
        <v>78</v>
      </c>
      <c r="B36" s="34">
        <v>129.24</v>
      </c>
      <c r="C36" s="34">
        <v>86.87</v>
      </c>
      <c r="D36" s="93">
        <f t="shared" si="0"/>
        <v>91.55</v>
      </c>
      <c r="E36" s="34">
        <v>0</v>
      </c>
      <c r="F36" s="34"/>
      <c r="G36" s="34"/>
      <c r="H36" s="34"/>
      <c r="I36" s="34"/>
      <c r="J36" s="37">
        <v>2.67</v>
      </c>
      <c r="K36" s="37">
        <v>2.67</v>
      </c>
      <c r="L36" s="37">
        <v>2.74</v>
      </c>
      <c r="M36">
        <v>115.57</v>
      </c>
      <c r="N36">
        <v>270.87</v>
      </c>
      <c r="O36">
        <v>61.64</v>
      </c>
      <c r="P36">
        <v>0.93</v>
      </c>
      <c r="Q36">
        <v>24.14</v>
      </c>
      <c r="R36" s="93">
        <v>30.51</v>
      </c>
      <c r="S36" s="93">
        <v>30.52</v>
      </c>
      <c r="T36" s="93">
        <v>30.52</v>
      </c>
      <c r="U36">
        <v>1.07</v>
      </c>
      <c r="V36">
        <v>21.266604999999998</v>
      </c>
      <c r="W36">
        <v>1.57</v>
      </c>
      <c r="X36">
        <v>20</v>
      </c>
      <c r="Y36">
        <v>6.66</v>
      </c>
      <c r="Z36">
        <v>6.67</v>
      </c>
      <c r="AA36">
        <v>25.75</v>
      </c>
      <c r="AB36">
        <v>5.15</v>
      </c>
      <c r="AC36">
        <v>14.53</v>
      </c>
      <c r="AD36">
        <v>7</v>
      </c>
      <c r="AE36">
        <v>12</v>
      </c>
      <c r="AF36">
        <v>6</v>
      </c>
      <c r="AG36">
        <v>6.66</v>
      </c>
      <c r="AH36">
        <v>13.33</v>
      </c>
      <c r="AI36">
        <v>13.33</v>
      </c>
      <c r="AJ36">
        <v>23.11</v>
      </c>
      <c r="AK36">
        <v>18</v>
      </c>
      <c r="AL36">
        <v>7</v>
      </c>
    </row>
    <row r="37" spans="1:38">
      <c r="A37" t="s">
        <v>79</v>
      </c>
      <c r="B37" s="34">
        <v>129.24</v>
      </c>
      <c r="C37" s="34">
        <v>86.87</v>
      </c>
      <c r="D37" s="93">
        <f t="shared" si="0"/>
        <v>93.05</v>
      </c>
      <c r="E37" s="34">
        <v>0</v>
      </c>
      <c r="F37" s="34"/>
      <c r="G37" s="34"/>
      <c r="H37" s="34"/>
      <c r="I37" s="34"/>
      <c r="J37" s="37">
        <v>3.87</v>
      </c>
      <c r="K37" s="37">
        <v>3.87</v>
      </c>
      <c r="L37" s="37">
        <v>3.96</v>
      </c>
      <c r="M37">
        <v>115.57</v>
      </c>
      <c r="N37">
        <v>270.87</v>
      </c>
      <c r="O37">
        <v>61.64</v>
      </c>
      <c r="P37">
        <v>0.93</v>
      </c>
      <c r="Q37">
        <v>24.35</v>
      </c>
      <c r="R37" s="93">
        <v>31.01</v>
      </c>
      <c r="S37" s="93">
        <v>31.02</v>
      </c>
      <c r="T37" s="93">
        <v>31.02</v>
      </c>
      <c r="U37">
        <v>1.07</v>
      </c>
      <c r="V37">
        <v>27.739049999999999</v>
      </c>
      <c r="W37">
        <v>1.57</v>
      </c>
      <c r="X37">
        <v>20</v>
      </c>
      <c r="Y37">
        <v>6.66</v>
      </c>
      <c r="Z37">
        <v>6.67</v>
      </c>
      <c r="AA37">
        <v>38.630000000000003</v>
      </c>
      <c r="AB37">
        <v>7.72</v>
      </c>
      <c r="AC37">
        <v>22.85</v>
      </c>
      <c r="AD37">
        <v>8</v>
      </c>
      <c r="AE37">
        <v>15</v>
      </c>
      <c r="AF37">
        <v>8</v>
      </c>
      <c r="AG37">
        <v>6.66</v>
      </c>
      <c r="AH37">
        <v>13.33</v>
      </c>
      <c r="AI37">
        <v>13.33</v>
      </c>
      <c r="AJ37">
        <v>23.11</v>
      </c>
      <c r="AK37">
        <v>28</v>
      </c>
      <c r="AL37">
        <v>12</v>
      </c>
    </row>
    <row r="38" spans="1:38">
      <c r="A38" t="s">
        <v>80</v>
      </c>
      <c r="B38" s="34">
        <v>129.24</v>
      </c>
      <c r="C38" s="34">
        <v>86.87</v>
      </c>
      <c r="D38" s="93">
        <f t="shared" si="0"/>
        <v>93.05</v>
      </c>
      <c r="E38" s="34">
        <v>0</v>
      </c>
      <c r="F38" s="34"/>
      <c r="G38" s="34"/>
      <c r="H38" s="34"/>
      <c r="I38" s="34"/>
      <c r="J38" s="37">
        <v>3.59</v>
      </c>
      <c r="K38" s="37">
        <v>3.59</v>
      </c>
      <c r="L38" s="37">
        <v>3.68</v>
      </c>
      <c r="M38">
        <v>115.57</v>
      </c>
      <c r="N38">
        <v>270.87</v>
      </c>
      <c r="O38">
        <v>61.64</v>
      </c>
      <c r="P38">
        <v>0.93</v>
      </c>
      <c r="Q38">
        <v>24.67</v>
      </c>
      <c r="R38" s="93">
        <v>31.01</v>
      </c>
      <c r="S38" s="93">
        <v>31.02</v>
      </c>
      <c r="T38" s="93">
        <v>31.02</v>
      </c>
      <c r="U38">
        <v>1.07</v>
      </c>
      <c r="V38">
        <v>34.610548000000001</v>
      </c>
      <c r="W38">
        <v>1.57</v>
      </c>
      <c r="X38">
        <v>20</v>
      </c>
      <c r="Y38">
        <v>6.66</v>
      </c>
      <c r="Z38">
        <v>6.67</v>
      </c>
      <c r="AA38">
        <v>55.79</v>
      </c>
      <c r="AB38">
        <v>11.16</v>
      </c>
      <c r="AC38">
        <v>29.72</v>
      </c>
      <c r="AD38">
        <v>12</v>
      </c>
      <c r="AE38">
        <v>18</v>
      </c>
      <c r="AF38">
        <v>9</v>
      </c>
      <c r="AG38">
        <v>6.66</v>
      </c>
      <c r="AH38">
        <v>13.33</v>
      </c>
      <c r="AI38">
        <v>13.33</v>
      </c>
      <c r="AJ38">
        <v>24.08</v>
      </c>
      <c r="AK38">
        <v>35</v>
      </c>
      <c r="AL38">
        <v>15</v>
      </c>
    </row>
    <row r="39" spans="1:38">
      <c r="A39" t="s">
        <v>81</v>
      </c>
      <c r="B39" s="34">
        <v>129.24</v>
      </c>
      <c r="C39" s="34">
        <v>86.87</v>
      </c>
      <c r="D39" s="93">
        <f t="shared" si="0"/>
        <v>93.05</v>
      </c>
      <c r="E39" s="34">
        <v>0</v>
      </c>
      <c r="F39" s="34"/>
      <c r="G39" s="34"/>
      <c r="H39" s="34"/>
      <c r="I39" s="34"/>
      <c r="J39" s="37">
        <v>4.8</v>
      </c>
      <c r="K39" s="37">
        <v>4.8</v>
      </c>
      <c r="L39" s="37">
        <v>4.93</v>
      </c>
      <c r="M39">
        <v>109.79</v>
      </c>
      <c r="N39">
        <v>270.87</v>
      </c>
      <c r="O39">
        <v>61.64</v>
      </c>
      <c r="P39">
        <v>0.77</v>
      </c>
      <c r="Q39">
        <v>22.14</v>
      </c>
      <c r="R39" s="93">
        <v>31.01</v>
      </c>
      <c r="S39" s="93">
        <v>31.02</v>
      </c>
      <c r="T39" s="93">
        <v>31.02</v>
      </c>
      <c r="U39">
        <v>1.07</v>
      </c>
      <c r="V39">
        <v>41.744836999999997</v>
      </c>
      <c r="W39">
        <v>1.57</v>
      </c>
      <c r="X39">
        <v>17.5</v>
      </c>
      <c r="Y39">
        <v>5.84</v>
      </c>
      <c r="Z39">
        <v>5.83</v>
      </c>
      <c r="AA39">
        <v>73.27</v>
      </c>
      <c r="AB39">
        <v>14.65</v>
      </c>
      <c r="AC39">
        <v>37.17</v>
      </c>
      <c r="AD39">
        <v>15</v>
      </c>
      <c r="AE39">
        <v>23</v>
      </c>
      <c r="AF39">
        <v>12</v>
      </c>
      <c r="AG39">
        <v>5</v>
      </c>
      <c r="AH39">
        <v>13.33</v>
      </c>
      <c r="AI39">
        <v>13.33</v>
      </c>
      <c r="AJ39">
        <v>24.08</v>
      </c>
      <c r="AK39">
        <v>49</v>
      </c>
      <c r="AL39">
        <v>21</v>
      </c>
    </row>
    <row r="40" spans="1:38">
      <c r="A40" t="s">
        <v>82</v>
      </c>
      <c r="B40" s="34">
        <v>129.24</v>
      </c>
      <c r="C40" s="34">
        <v>86.87</v>
      </c>
      <c r="D40" s="93">
        <f t="shared" si="0"/>
        <v>93.05</v>
      </c>
      <c r="E40" s="34">
        <v>0</v>
      </c>
      <c r="F40" s="34"/>
      <c r="G40" s="34"/>
      <c r="H40" s="34"/>
      <c r="I40" s="34"/>
      <c r="J40" s="37">
        <v>6.08</v>
      </c>
      <c r="K40" s="37">
        <v>6.08</v>
      </c>
      <c r="L40" s="37">
        <v>6.24</v>
      </c>
      <c r="M40">
        <v>109.79</v>
      </c>
      <c r="N40">
        <v>270.87</v>
      </c>
      <c r="O40">
        <v>61.64</v>
      </c>
      <c r="P40">
        <v>0.77</v>
      </c>
      <c r="Q40">
        <v>22.07</v>
      </c>
      <c r="R40" s="93">
        <v>31.01</v>
      </c>
      <c r="S40" s="93">
        <v>31.02</v>
      </c>
      <c r="T40" s="93">
        <v>31.02</v>
      </c>
      <c r="U40">
        <v>1.07</v>
      </c>
      <c r="V40">
        <v>50.202813999999996</v>
      </c>
      <c r="W40">
        <v>1.57</v>
      </c>
      <c r="X40">
        <v>17.5</v>
      </c>
      <c r="Y40">
        <v>5.84</v>
      </c>
      <c r="Z40">
        <v>5.83</v>
      </c>
      <c r="AA40">
        <v>90.43</v>
      </c>
      <c r="AB40">
        <v>18.09</v>
      </c>
      <c r="AC40">
        <v>45.36</v>
      </c>
      <c r="AD40">
        <v>19</v>
      </c>
      <c r="AE40">
        <v>30</v>
      </c>
      <c r="AF40">
        <v>15</v>
      </c>
      <c r="AG40">
        <v>5</v>
      </c>
      <c r="AH40">
        <v>13.33</v>
      </c>
      <c r="AI40">
        <v>13.33</v>
      </c>
      <c r="AJ40">
        <v>24.08</v>
      </c>
      <c r="AK40">
        <v>63</v>
      </c>
      <c r="AL40">
        <v>27</v>
      </c>
    </row>
    <row r="41" spans="1:38">
      <c r="A41" t="s">
        <v>83</v>
      </c>
      <c r="B41" s="34">
        <v>129.24</v>
      </c>
      <c r="C41" s="34">
        <v>86.87</v>
      </c>
      <c r="D41" s="93">
        <f t="shared" si="0"/>
        <v>96.600000000000009</v>
      </c>
      <c r="E41" s="34">
        <v>0</v>
      </c>
      <c r="F41" s="34"/>
      <c r="G41" s="34"/>
      <c r="H41" s="34"/>
      <c r="I41" s="34"/>
      <c r="J41" s="37">
        <v>3.94</v>
      </c>
      <c r="K41" s="37">
        <v>3.94</v>
      </c>
      <c r="L41" s="37">
        <v>4.05</v>
      </c>
      <c r="M41">
        <v>109.79</v>
      </c>
      <c r="N41">
        <v>270.87</v>
      </c>
      <c r="O41">
        <v>61.64</v>
      </c>
      <c r="P41">
        <v>0.77</v>
      </c>
      <c r="Q41">
        <v>22.06</v>
      </c>
      <c r="R41" s="93">
        <v>32.200000000000003</v>
      </c>
      <c r="S41" s="93">
        <v>32.200000000000003</v>
      </c>
      <c r="T41" s="93">
        <v>32.200000000000003</v>
      </c>
      <c r="U41">
        <v>1.07</v>
      </c>
      <c r="V41">
        <v>59.205838999999997</v>
      </c>
      <c r="W41">
        <v>1.57</v>
      </c>
      <c r="X41">
        <v>17.5</v>
      </c>
      <c r="Y41">
        <v>5.84</v>
      </c>
      <c r="Z41">
        <v>5.83</v>
      </c>
      <c r="AA41">
        <v>83.13</v>
      </c>
      <c r="AB41">
        <v>16.62</v>
      </c>
      <c r="AC41">
        <v>52.56</v>
      </c>
      <c r="AD41">
        <v>13</v>
      </c>
      <c r="AE41">
        <v>30</v>
      </c>
      <c r="AF41">
        <v>15</v>
      </c>
      <c r="AG41">
        <v>5</v>
      </c>
      <c r="AH41">
        <v>13.33</v>
      </c>
      <c r="AI41">
        <v>13.33</v>
      </c>
      <c r="AJ41">
        <v>24.08</v>
      </c>
      <c r="AK41">
        <v>63</v>
      </c>
      <c r="AL41">
        <v>27</v>
      </c>
    </row>
    <row r="42" spans="1:38">
      <c r="A42" t="s">
        <v>84</v>
      </c>
      <c r="B42" s="34">
        <v>129.24</v>
      </c>
      <c r="C42" s="34">
        <v>86.87</v>
      </c>
      <c r="D42" s="93">
        <f t="shared" si="0"/>
        <v>96.600000000000009</v>
      </c>
      <c r="E42" s="34">
        <v>0</v>
      </c>
      <c r="F42" s="34"/>
      <c r="G42" s="34"/>
      <c r="H42" s="34"/>
      <c r="I42" s="34"/>
      <c r="J42" s="37">
        <v>4.92</v>
      </c>
      <c r="K42" s="37">
        <v>4.92</v>
      </c>
      <c r="L42" s="37">
        <v>5.03</v>
      </c>
      <c r="M42">
        <v>109.79</v>
      </c>
      <c r="N42">
        <v>270.87</v>
      </c>
      <c r="O42">
        <v>61.64</v>
      </c>
      <c r="P42">
        <v>0.77</v>
      </c>
      <c r="Q42">
        <v>21.93</v>
      </c>
      <c r="R42" s="93">
        <v>32.200000000000003</v>
      </c>
      <c r="S42" s="93">
        <v>32.200000000000003</v>
      </c>
      <c r="T42" s="93">
        <v>32.200000000000003</v>
      </c>
      <c r="U42">
        <v>1.07</v>
      </c>
      <c r="V42">
        <v>68.403524000000004</v>
      </c>
      <c r="W42">
        <v>1.57</v>
      </c>
      <c r="X42">
        <v>17.5</v>
      </c>
      <c r="Y42">
        <v>5.84</v>
      </c>
      <c r="Z42">
        <v>5.83</v>
      </c>
      <c r="AA42">
        <v>104.38</v>
      </c>
      <c r="AB42">
        <v>20.87</v>
      </c>
      <c r="AC42">
        <v>58.43</v>
      </c>
      <c r="AD42">
        <v>14</v>
      </c>
      <c r="AE42">
        <v>37</v>
      </c>
      <c r="AF42">
        <v>18</v>
      </c>
      <c r="AG42">
        <v>5</v>
      </c>
      <c r="AH42">
        <v>13.33</v>
      </c>
      <c r="AI42">
        <v>13.33</v>
      </c>
      <c r="AJ42">
        <v>24.08</v>
      </c>
      <c r="AK42">
        <v>77</v>
      </c>
      <c r="AL42">
        <v>33</v>
      </c>
    </row>
    <row r="43" spans="1:38">
      <c r="A43" t="s">
        <v>85</v>
      </c>
      <c r="B43" s="34">
        <v>129.24</v>
      </c>
      <c r="C43" s="34">
        <v>86.87</v>
      </c>
      <c r="D43" s="93">
        <f t="shared" si="0"/>
        <v>96.600000000000009</v>
      </c>
      <c r="E43" s="34">
        <v>0</v>
      </c>
      <c r="F43" s="34"/>
      <c r="G43" s="34"/>
      <c r="H43" s="34"/>
      <c r="I43" s="34"/>
      <c r="J43" s="37">
        <v>6</v>
      </c>
      <c r="K43" s="37">
        <v>6</v>
      </c>
      <c r="L43" s="37">
        <v>6.15</v>
      </c>
      <c r="M43">
        <v>109.79</v>
      </c>
      <c r="N43">
        <v>270.87</v>
      </c>
      <c r="O43">
        <v>61.64</v>
      </c>
      <c r="P43">
        <v>0.77</v>
      </c>
      <c r="Q43">
        <v>21.94</v>
      </c>
      <c r="R43" s="93">
        <v>32.200000000000003</v>
      </c>
      <c r="S43" s="93">
        <v>32.200000000000003</v>
      </c>
      <c r="T43" s="93">
        <v>32.200000000000003</v>
      </c>
      <c r="U43">
        <v>1.1499999999999999</v>
      </c>
      <c r="V43">
        <v>78.155990000000003</v>
      </c>
      <c r="W43">
        <v>1.57</v>
      </c>
      <c r="X43">
        <v>17.5</v>
      </c>
      <c r="Y43">
        <v>5.84</v>
      </c>
      <c r="Z43">
        <v>5.83</v>
      </c>
      <c r="AA43">
        <v>116.88</v>
      </c>
      <c r="AB43">
        <v>23.37</v>
      </c>
      <c r="AC43">
        <v>50</v>
      </c>
      <c r="AD43">
        <v>20</v>
      </c>
      <c r="AE43">
        <v>43</v>
      </c>
      <c r="AF43">
        <v>22</v>
      </c>
      <c r="AG43">
        <v>5</v>
      </c>
      <c r="AH43">
        <v>13.33</v>
      </c>
      <c r="AI43">
        <v>13.33</v>
      </c>
      <c r="AJ43">
        <v>24.08</v>
      </c>
      <c r="AK43">
        <v>91</v>
      </c>
      <c r="AL43">
        <v>39</v>
      </c>
    </row>
    <row r="44" spans="1:38">
      <c r="A44" t="s">
        <v>86</v>
      </c>
      <c r="B44" s="34">
        <v>129.24</v>
      </c>
      <c r="C44" s="34">
        <v>86.87</v>
      </c>
      <c r="D44" s="93">
        <f t="shared" si="0"/>
        <v>96.600000000000009</v>
      </c>
      <c r="E44" s="34">
        <v>0</v>
      </c>
      <c r="F44" s="34"/>
      <c r="G44" s="34"/>
      <c r="H44" s="34"/>
      <c r="I44" s="34"/>
      <c r="J44" s="37">
        <v>7.2</v>
      </c>
      <c r="K44" s="37">
        <v>7.2</v>
      </c>
      <c r="L44" s="37">
        <v>7.38</v>
      </c>
      <c r="M44">
        <v>109.79</v>
      </c>
      <c r="N44">
        <v>270.87</v>
      </c>
      <c r="O44">
        <v>61.64</v>
      </c>
      <c r="P44">
        <v>0.77</v>
      </c>
      <c r="Q44">
        <v>22.06</v>
      </c>
      <c r="R44" s="93">
        <v>32.200000000000003</v>
      </c>
      <c r="S44" s="93">
        <v>32.200000000000003</v>
      </c>
      <c r="T44" s="93">
        <v>32.200000000000003</v>
      </c>
      <c r="U44">
        <v>1.1499999999999999</v>
      </c>
      <c r="V44">
        <v>88.103116</v>
      </c>
      <c r="W44">
        <v>1.57</v>
      </c>
      <c r="X44">
        <v>17.5</v>
      </c>
      <c r="Y44">
        <v>5.84</v>
      </c>
      <c r="Z44">
        <v>5.83</v>
      </c>
      <c r="AA44">
        <v>150</v>
      </c>
      <c r="AB44">
        <v>30</v>
      </c>
      <c r="AC44">
        <v>53.33</v>
      </c>
      <c r="AD44">
        <v>28</v>
      </c>
      <c r="AE44">
        <v>51</v>
      </c>
      <c r="AF44">
        <v>25</v>
      </c>
      <c r="AG44">
        <v>5</v>
      </c>
      <c r="AH44">
        <v>13.33</v>
      </c>
      <c r="AI44">
        <v>13.33</v>
      </c>
      <c r="AJ44">
        <v>24.08</v>
      </c>
      <c r="AK44">
        <v>109</v>
      </c>
      <c r="AL44">
        <v>46</v>
      </c>
    </row>
    <row r="45" spans="1:38">
      <c r="A45" t="s">
        <v>87</v>
      </c>
      <c r="B45" s="34">
        <v>129.24</v>
      </c>
      <c r="C45" s="34">
        <v>86.87</v>
      </c>
      <c r="D45" s="93">
        <f t="shared" si="0"/>
        <v>96.600000000000009</v>
      </c>
      <c r="E45" s="34">
        <v>0</v>
      </c>
      <c r="F45" s="34"/>
      <c r="G45" s="34"/>
      <c r="H45" s="34"/>
      <c r="I45" s="34"/>
      <c r="J45" s="37">
        <v>8.5</v>
      </c>
      <c r="K45" s="37">
        <v>8.5</v>
      </c>
      <c r="L45" s="37">
        <v>8.7200000000000006</v>
      </c>
      <c r="M45">
        <v>109.79</v>
      </c>
      <c r="N45">
        <v>270.87</v>
      </c>
      <c r="O45">
        <v>61.64</v>
      </c>
      <c r="P45">
        <v>0.77</v>
      </c>
      <c r="Q45">
        <v>22.12</v>
      </c>
      <c r="R45" s="93">
        <v>32.200000000000003</v>
      </c>
      <c r="S45" s="93">
        <v>32.200000000000003</v>
      </c>
      <c r="T45" s="93">
        <v>32.200000000000003</v>
      </c>
      <c r="U45">
        <v>0.99</v>
      </c>
      <c r="V45">
        <v>88.794158999999993</v>
      </c>
      <c r="W45">
        <v>1.57</v>
      </c>
      <c r="X45">
        <v>17.5</v>
      </c>
      <c r="Y45">
        <v>5.84</v>
      </c>
      <c r="Z45">
        <v>5.83</v>
      </c>
      <c r="AA45">
        <v>183.33</v>
      </c>
      <c r="AB45">
        <v>36.67</v>
      </c>
      <c r="AC45">
        <v>58.33</v>
      </c>
      <c r="AD45">
        <v>30</v>
      </c>
      <c r="AE45">
        <v>50</v>
      </c>
      <c r="AF45">
        <v>25</v>
      </c>
      <c r="AG45">
        <v>5</v>
      </c>
      <c r="AH45">
        <v>12.67</v>
      </c>
      <c r="AI45">
        <v>12.67</v>
      </c>
      <c r="AJ45">
        <v>24.08</v>
      </c>
      <c r="AK45">
        <v>107</v>
      </c>
      <c r="AL45">
        <v>46</v>
      </c>
    </row>
    <row r="46" spans="1:38">
      <c r="A46" t="s">
        <v>88</v>
      </c>
      <c r="B46" s="34">
        <v>129.24</v>
      </c>
      <c r="C46" s="34">
        <v>86.87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9.66</v>
      </c>
      <c r="K46" s="37">
        <v>9.66</v>
      </c>
      <c r="L46" s="37">
        <v>9.89</v>
      </c>
      <c r="M46">
        <v>109.79</v>
      </c>
      <c r="N46">
        <v>270.87</v>
      </c>
      <c r="O46">
        <v>61.64</v>
      </c>
      <c r="P46">
        <v>0.77</v>
      </c>
      <c r="Q46">
        <v>22.37</v>
      </c>
      <c r="R46" s="93">
        <v>32.159999999999997</v>
      </c>
      <c r="S46" s="93">
        <v>32.17</v>
      </c>
      <c r="T46" s="93">
        <v>32.17</v>
      </c>
      <c r="U46">
        <v>0.99</v>
      </c>
      <c r="V46">
        <v>96.726553999999993</v>
      </c>
      <c r="W46">
        <v>1.57</v>
      </c>
      <c r="X46">
        <v>17.5</v>
      </c>
      <c r="Y46">
        <v>5.84</v>
      </c>
      <c r="Z46">
        <v>5.83</v>
      </c>
      <c r="AA46">
        <v>200</v>
      </c>
      <c r="AB46">
        <v>40</v>
      </c>
      <c r="AC46">
        <v>63.33</v>
      </c>
      <c r="AD46">
        <v>35.72</v>
      </c>
      <c r="AE46">
        <v>59</v>
      </c>
      <c r="AF46">
        <v>29</v>
      </c>
      <c r="AG46">
        <v>5</v>
      </c>
      <c r="AH46">
        <v>12.67</v>
      </c>
      <c r="AI46">
        <v>12.67</v>
      </c>
      <c r="AJ46">
        <v>24.08</v>
      </c>
      <c r="AK46">
        <v>123</v>
      </c>
      <c r="AL46">
        <v>52</v>
      </c>
    </row>
    <row r="47" spans="1:38">
      <c r="A47" t="s">
        <v>89</v>
      </c>
      <c r="B47" s="34">
        <v>129.24</v>
      </c>
      <c r="C47" s="34">
        <v>86.87</v>
      </c>
      <c r="D47" s="93">
        <f t="shared" si="0"/>
        <v>96.5</v>
      </c>
      <c r="E47" s="34">
        <v>0</v>
      </c>
      <c r="F47" s="34"/>
      <c r="G47" s="34"/>
      <c r="H47" s="34"/>
      <c r="I47" s="34"/>
      <c r="J47" s="37">
        <v>10.61</v>
      </c>
      <c r="K47" s="37">
        <v>10.61</v>
      </c>
      <c r="L47" s="37">
        <v>10.88</v>
      </c>
      <c r="M47">
        <v>109.79</v>
      </c>
      <c r="N47">
        <v>270.87</v>
      </c>
      <c r="O47">
        <v>61.64</v>
      </c>
      <c r="P47">
        <v>0.85</v>
      </c>
      <c r="Q47">
        <v>22.27</v>
      </c>
      <c r="R47" s="93">
        <v>32.159999999999997</v>
      </c>
      <c r="S47" s="93">
        <v>32.17</v>
      </c>
      <c r="T47" s="93">
        <v>32.17</v>
      </c>
      <c r="U47">
        <v>1.07</v>
      </c>
      <c r="V47">
        <v>103.442324</v>
      </c>
      <c r="W47">
        <v>1.62</v>
      </c>
      <c r="X47">
        <v>17.5</v>
      </c>
      <c r="Y47">
        <v>5.84</v>
      </c>
      <c r="Z47">
        <v>5.83</v>
      </c>
      <c r="AA47">
        <v>216.67</v>
      </c>
      <c r="AB47">
        <v>43.33</v>
      </c>
      <c r="AC47">
        <v>68.33</v>
      </c>
      <c r="AD47">
        <v>37.1</v>
      </c>
      <c r="AE47">
        <v>50</v>
      </c>
      <c r="AF47">
        <v>25</v>
      </c>
      <c r="AG47">
        <v>5</v>
      </c>
      <c r="AH47">
        <v>12.67</v>
      </c>
      <c r="AI47">
        <v>12.67</v>
      </c>
      <c r="AJ47">
        <v>22.15</v>
      </c>
      <c r="AK47">
        <v>105</v>
      </c>
      <c r="AL47">
        <v>45</v>
      </c>
    </row>
    <row r="48" spans="1:38">
      <c r="A48" t="s">
        <v>90</v>
      </c>
      <c r="B48" s="34">
        <v>129.24</v>
      </c>
      <c r="C48" s="34">
        <v>86.87</v>
      </c>
      <c r="D48" s="93">
        <f t="shared" si="0"/>
        <v>96.5</v>
      </c>
      <c r="E48" s="34">
        <v>0</v>
      </c>
      <c r="F48" s="34"/>
      <c r="G48" s="34"/>
      <c r="H48" s="34"/>
      <c r="I48" s="34"/>
      <c r="J48" s="37">
        <v>11.57</v>
      </c>
      <c r="K48" s="37">
        <v>11.57</v>
      </c>
      <c r="L48" s="37">
        <v>11.85</v>
      </c>
      <c r="M48">
        <v>109.79</v>
      </c>
      <c r="N48">
        <v>270.87</v>
      </c>
      <c r="O48">
        <v>61.64</v>
      </c>
      <c r="P48">
        <v>0.85</v>
      </c>
      <c r="Q48">
        <v>21.86</v>
      </c>
      <c r="R48" s="93">
        <v>32.159999999999997</v>
      </c>
      <c r="S48" s="93">
        <v>32.17</v>
      </c>
      <c r="T48" s="93">
        <v>32.17</v>
      </c>
      <c r="U48">
        <v>1.07</v>
      </c>
      <c r="V48">
        <v>109.233459</v>
      </c>
      <c r="W48">
        <v>1.62</v>
      </c>
      <c r="X48">
        <v>17.5</v>
      </c>
      <c r="Y48">
        <v>5.84</v>
      </c>
      <c r="Z48">
        <v>5.83</v>
      </c>
      <c r="AA48">
        <v>225</v>
      </c>
      <c r="AB48">
        <v>45</v>
      </c>
      <c r="AC48">
        <v>73.33</v>
      </c>
      <c r="AD48">
        <v>39</v>
      </c>
      <c r="AE48">
        <v>59</v>
      </c>
      <c r="AF48">
        <v>29</v>
      </c>
      <c r="AG48">
        <v>5</v>
      </c>
      <c r="AH48">
        <v>12.67</v>
      </c>
      <c r="AI48">
        <v>12.67</v>
      </c>
      <c r="AJ48">
        <v>22.15</v>
      </c>
      <c r="AK48">
        <v>123</v>
      </c>
      <c r="AL48">
        <v>52</v>
      </c>
    </row>
    <row r="49" spans="1:38">
      <c r="A49" t="s">
        <v>91</v>
      </c>
      <c r="B49" s="34">
        <v>129.24</v>
      </c>
      <c r="C49" s="34">
        <v>86.87</v>
      </c>
      <c r="D49" s="93">
        <f t="shared" si="0"/>
        <v>96.5</v>
      </c>
      <c r="E49" s="34">
        <v>0</v>
      </c>
      <c r="F49" s="34"/>
      <c r="G49" s="34"/>
      <c r="H49" s="34"/>
      <c r="I49" s="34"/>
      <c r="J49" s="37">
        <v>6.49</v>
      </c>
      <c r="K49" s="37">
        <v>6.49</v>
      </c>
      <c r="L49" s="37">
        <v>6.66</v>
      </c>
      <c r="M49">
        <v>109.79</v>
      </c>
      <c r="N49">
        <v>270.87</v>
      </c>
      <c r="O49">
        <v>61.64</v>
      </c>
      <c r="P49">
        <v>0.85</v>
      </c>
      <c r="Q49">
        <v>21.91</v>
      </c>
      <c r="R49" s="93">
        <v>32.159999999999997</v>
      </c>
      <c r="S49" s="93">
        <v>32.17</v>
      </c>
      <c r="T49" s="93">
        <v>32.17</v>
      </c>
      <c r="U49">
        <v>1.07</v>
      </c>
      <c r="V49">
        <v>114.576876</v>
      </c>
      <c r="W49">
        <v>1.62</v>
      </c>
      <c r="X49">
        <v>17.5</v>
      </c>
      <c r="Y49">
        <v>5.84</v>
      </c>
      <c r="Z49">
        <v>5.83</v>
      </c>
      <c r="AA49">
        <v>229.17</v>
      </c>
      <c r="AB49">
        <v>45.83</v>
      </c>
      <c r="AC49">
        <v>50</v>
      </c>
      <c r="AD49">
        <v>39</v>
      </c>
      <c r="AE49">
        <v>62</v>
      </c>
      <c r="AF49">
        <v>31</v>
      </c>
      <c r="AG49">
        <v>5</v>
      </c>
      <c r="AH49">
        <v>12.67</v>
      </c>
      <c r="AI49">
        <v>12.67</v>
      </c>
      <c r="AJ49">
        <v>22.15</v>
      </c>
      <c r="AK49">
        <v>130</v>
      </c>
      <c r="AL49">
        <v>55</v>
      </c>
    </row>
    <row r="50" spans="1:38">
      <c r="A50" t="s">
        <v>92</v>
      </c>
      <c r="B50" s="34">
        <v>129.24</v>
      </c>
      <c r="C50" s="34">
        <v>86.87</v>
      </c>
      <c r="D50" s="93">
        <f t="shared" si="0"/>
        <v>96.5</v>
      </c>
      <c r="E50" s="34">
        <v>0</v>
      </c>
      <c r="F50" s="34"/>
      <c r="G50" s="34"/>
      <c r="H50" s="34"/>
      <c r="I50" s="34"/>
      <c r="J50" s="37">
        <v>7.36</v>
      </c>
      <c r="K50" s="37">
        <v>7.36</v>
      </c>
      <c r="L50" s="37">
        <v>7.54</v>
      </c>
      <c r="M50">
        <v>109.79</v>
      </c>
      <c r="N50">
        <v>270.87</v>
      </c>
      <c r="O50">
        <v>61.64</v>
      </c>
      <c r="P50">
        <v>0.85</v>
      </c>
      <c r="Q50">
        <v>21.62</v>
      </c>
      <c r="R50" s="93">
        <v>32.159999999999997</v>
      </c>
      <c r="S50" s="93">
        <v>32.17</v>
      </c>
      <c r="T50" s="93">
        <v>32.17</v>
      </c>
      <c r="U50">
        <v>1.07</v>
      </c>
      <c r="V50">
        <v>119.09298800000001</v>
      </c>
      <c r="W50">
        <v>1.62</v>
      </c>
      <c r="X50">
        <v>17.5</v>
      </c>
      <c r="Y50">
        <v>5.84</v>
      </c>
      <c r="Z50">
        <v>5.83</v>
      </c>
      <c r="AA50">
        <v>229.17</v>
      </c>
      <c r="AB50">
        <v>45.83</v>
      </c>
      <c r="AC50">
        <v>53.33</v>
      </c>
      <c r="AD50">
        <v>39</v>
      </c>
      <c r="AE50">
        <v>68</v>
      </c>
      <c r="AF50">
        <v>34</v>
      </c>
      <c r="AG50">
        <v>5</v>
      </c>
      <c r="AH50">
        <v>12.67</v>
      </c>
      <c r="AI50">
        <v>12.67</v>
      </c>
      <c r="AJ50">
        <v>22.15</v>
      </c>
      <c r="AK50">
        <v>144</v>
      </c>
      <c r="AL50">
        <v>61</v>
      </c>
    </row>
    <row r="51" spans="1:38">
      <c r="A51" t="s">
        <v>93</v>
      </c>
      <c r="B51" s="34">
        <v>129.24</v>
      </c>
      <c r="C51" s="34">
        <v>86.87</v>
      </c>
      <c r="D51" s="93">
        <f t="shared" si="0"/>
        <v>96.5</v>
      </c>
      <c r="E51" s="34">
        <v>0</v>
      </c>
      <c r="F51" s="34"/>
      <c r="G51" s="34"/>
      <c r="H51" s="34"/>
      <c r="I51" s="34"/>
      <c r="J51" s="37">
        <v>8.32</v>
      </c>
      <c r="K51" s="37">
        <v>8.32</v>
      </c>
      <c r="L51" s="37">
        <v>8.5299999999999994</v>
      </c>
      <c r="M51">
        <v>109.79</v>
      </c>
      <c r="N51">
        <v>270.87</v>
      </c>
      <c r="O51">
        <v>61.64</v>
      </c>
      <c r="P51">
        <v>0.85</v>
      </c>
      <c r="Q51">
        <v>22.51</v>
      </c>
      <c r="R51" s="93">
        <v>32.159999999999997</v>
      </c>
      <c r="S51" s="93">
        <v>32.17</v>
      </c>
      <c r="T51" s="93">
        <v>32.17</v>
      </c>
      <c r="U51">
        <v>1.1499999999999999</v>
      </c>
      <c r="V51">
        <v>103.646717</v>
      </c>
      <c r="W51">
        <v>1.62</v>
      </c>
      <c r="X51">
        <v>17.5</v>
      </c>
      <c r="Y51">
        <v>5.84</v>
      </c>
      <c r="Z51">
        <v>5.83</v>
      </c>
      <c r="AA51">
        <v>229.17</v>
      </c>
      <c r="AB51">
        <v>45.83</v>
      </c>
      <c r="AC51">
        <v>56.67</v>
      </c>
      <c r="AD51">
        <v>39</v>
      </c>
      <c r="AE51">
        <v>75</v>
      </c>
      <c r="AF51">
        <v>38</v>
      </c>
      <c r="AG51">
        <v>5</v>
      </c>
      <c r="AH51">
        <v>12.67</v>
      </c>
      <c r="AI51">
        <v>12.67</v>
      </c>
      <c r="AJ51">
        <v>22.15</v>
      </c>
      <c r="AK51">
        <v>158</v>
      </c>
      <c r="AL51">
        <v>67</v>
      </c>
    </row>
    <row r="52" spans="1:38">
      <c r="A52" t="s">
        <v>94</v>
      </c>
      <c r="B52" s="34">
        <v>129.24</v>
      </c>
      <c r="C52" s="34">
        <v>67.930000000000007</v>
      </c>
      <c r="D52" s="93">
        <f t="shared" si="0"/>
        <v>96.5</v>
      </c>
      <c r="E52" s="34">
        <v>0</v>
      </c>
      <c r="F52" s="34"/>
      <c r="G52" s="34"/>
      <c r="H52" s="34"/>
      <c r="I52" s="34"/>
      <c r="J52" s="37">
        <v>9.6</v>
      </c>
      <c r="K52" s="37">
        <v>9.6</v>
      </c>
      <c r="L52" s="37">
        <v>9.84</v>
      </c>
      <c r="M52">
        <v>96.31</v>
      </c>
      <c r="N52">
        <v>270.87</v>
      </c>
      <c r="O52">
        <v>61.64</v>
      </c>
      <c r="P52">
        <v>0.85</v>
      </c>
      <c r="Q52">
        <v>22.43</v>
      </c>
      <c r="R52" s="93">
        <v>32.159999999999997</v>
      </c>
      <c r="S52" s="93">
        <v>32.17</v>
      </c>
      <c r="T52" s="93">
        <v>32.17</v>
      </c>
      <c r="U52">
        <v>1.1499999999999999</v>
      </c>
      <c r="V52">
        <v>106.196763</v>
      </c>
      <c r="W52">
        <v>1.62</v>
      </c>
      <c r="X52">
        <v>17.5</v>
      </c>
      <c r="Y52">
        <v>5.84</v>
      </c>
      <c r="Z52">
        <v>5.83</v>
      </c>
      <c r="AA52">
        <v>229.17</v>
      </c>
      <c r="AB52">
        <v>45.83</v>
      </c>
      <c r="AC52">
        <v>60</v>
      </c>
      <c r="AD52">
        <v>39</v>
      </c>
      <c r="AE52">
        <v>83</v>
      </c>
      <c r="AF52">
        <v>42</v>
      </c>
      <c r="AG52">
        <v>5</v>
      </c>
      <c r="AH52">
        <v>12.67</v>
      </c>
      <c r="AI52">
        <v>12.67</v>
      </c>
      <c r="AJ52">
        <v>22.15</v>
      </c>
      <c r="AK52">
        <v>175</v>
      </c>
      <c r="AL52">
        <v>75</v>
      </c>
    </row>
    <row r="53" spans="1:38">
      <c r="A53" t="s">
        <v>95</v>
      </c>
      <c r="B53" s="34">
        <v>129.24</v>
      </c>
      <c r="C53" s="34">
        <v>86.87</v>
      </c>
      <c r="D53" s="93">
        <f t="shared" si="0"/>
        <v>96.5</v>
      </c>
      <c r="E53" s="34">
        <v>0</v>
      </c>
      <c r="F53" s="34"/>
      <c r="G53" s="34"/>
      <c r="H53" s="34"/>
      <c r="I53" s="34"/>
      <c r="J53" s="37">
        <v>10.61</v>
      </c>
      <c r="K53" s="37">
        <v>10.61</v>
      </c>
      <c r="L53" s="37">
        <v>10.88</v>
      </c>
      <c r="M53">
        <v>67.42</v>
      </c>
      <c r="N53">
        <v>270.87</v>
      </c>
      <c r="O53">
        <v>61.64</v>
      </c>
      <c r="P53">
        <v>0.85</v>
      </c>
      <c r="Q53">
        <v>22.25</v>
      </c>
      <c r="R53" s="93">
        <v>32.159999999999997</v>
      </c>
      <c r="S53" s="93">
        <v>32.17</v>
      </c>
      <c r="T53" s="93">
        <v>32.17</v>
      </c>
      <c r="U53">
        <v>1.1499999999999999</v>
      </c>
      <c r="V53">
        <v>107.676179</v>
      </c>
      <c r="W53">
        <v>1.62</v>
      </c>
      <c r="X53">
        <v>17.5</v>
      </c>
      <c r="Y53">
        <v>5.84</v>
      </c>
      <c r="Z53">
        <v>5.83</v>
      </c>
      <c r="AA53">
        <v>229.17</v>
      </c>
      <c r="AB53">
        <v>45.83</v>
      </c>
      <c r="AC53">
        <v>63.33</v>
      </c>
      <c r="AD53">
        <v>39</v>
      </c>
      <c r="AE53">
        <v>87</v>
      </c>
      <c r="AF53">
        <v>43</v>
      </c>
      <c r="AG53">
        <v>5</v>
      </c>
      <c r="AH53">
        <v>12.67</v>
      </c>
      <c r="AI53">
        <v>12.67</v>
      </c>
      <c r="AJ53">
        <v>0</v>
      </c>
      <c r="AK53">
        <v>179</v>
      </c>
      <c r="AL53">
        <v>76</v>
      </c>
    </row>
    <row r="54" spans="1:38">
      <c r="A54" t="s">
        <v>96</v>
      </c>
      <c r="B54" s="34">
        <v>129.24</v>
      </c>
      <c r="C54" s="34">
        <v>86.87</v>
      </c>
      <c r="D54" s="93">
        <f t="shared" si="0"/>
        <v>96.5</v>
      </c>
      <c r="E54" s="34">
        <v>0</v>
      </c>
      <c r="F54" s="34"/>
      <c r="G54" s="34"/>
      <c r="H54" s="34"/>
      <c r="I54" s="34"/>
      <c r="J54" s="37">
        <v>14.74</v>
      </c>
      <c r="K54" s="37">
        <v>14.74</v>
      </c>
      <c r="L54" s="37">
        <v>15.1</v>
      </c>
      <c r="M54">
        <v>67.42</v>
      </c>
      <c r="N54">
        <v>270.87</v>
      </c>
      <c r="O54">
        <v>61.64</v>
      </c>
      <c r="P54">
        <v>0.85</v>
      </c>
      <c r="Q54">
        <v>22</v>
      </c>
      <c r="R54" s="93">
        <v>32.159999999999997</v>
      </c>
      <c r="S54" s="93">
        <v>32.17</v>
      </c>
      <c r="T54" s="93">
        <v>32.17</v>
      </c>
      <c r="U54">
        <v>1.1499999999999999</v>
      </c>
      <c r="V54">
        <v>108.406154</v>
      </c>
      <c r="W54">
        <v>1.62</v>
      </c>
      <c r="X54">
        <v>17.5</v>
      </c>
      <c r="Y54">
        <v>5.84</v>
      </c>
      <c r="Z54">
        <v>5.83</v>
      </c>
      <c r="AA54">
        <v>229.17</v>
      </c>
      <c r="AB54">
        <v>45.83</v>
      </c>
      <c r="AC54">
        <v>66.67</v>
      </c>
      <c r="AD54">
        <v>39</v>
      </c>
      <c r="AE54">
        <v>87</v>
      </c>
      <c r="AF54">
        <v>43</v>
      </c>
      <c r="AG54">
        <v>5</v>
      </c>
      <c r="AH54">
        <v>12.67</v>
      </c>
      <c r="AI54">
        <v>12.67</v>
      </c>
      <c r="AJ54">
        <v>0</v>
      </c>
      <c r="AK54">
        <v>179</v>
      </c>
      <c r="AL54">
        <v>76</v>
      </c>
    </row>
    <row r="55" spans="1:38">
      <c r="A55" t="s">
        <v>97</v>
      </c>
      <c r="B55" s="34">
        <v>129.24</v>
      </c>
      <c r="C55" s="34">
        <v>67.930000000000007</v>
      </c>
      <c r="D55" s="93">
        <f t="shared" si="0"/>
        <v>96.5</v>
      </c>
      <c r="E55" s="34">
        <v>0</v>
      </c>
      <c r="F55" s="34"/>
      <c r="G55" s="34"/>
      <c r="H55" s="34"/>
      <c r="I55" s="34"/>
      <c r="J55" s="37">
        <v>14.7</v>
      </c>
      <c r="K55" s="37">
        <v>14.7</v>
      </c>
      <c r="L55" s="37">
        <v>15.06</v>
      </c>
      <c r="M55">
        <v>67.42</v>
      </c>
      <c r="N55">
        <v>270.87</v>
      </c>
      <c r="O55">
        <v>61.64</v>
      </c>
      <c r="P55">
        <v>0.9</v>
      </c>
      <c r="Q55">
        <v>24.93</v>
      </c>
      <c r="R55" s="93">
        <v>32.159999999999997</v>
      </c>
      <c r="S55" s="93">
        <v>32.17</v>
      </c>
      <c r="T55" s="93">
        <v>32.17</v>
      </c>
      <c r="U55">
        <v>1.22</v>
      </c>
      <c r="V55">
        <v>108.52294999999999</v>
      </c>
      <c r="W55">
        <v>1.62</v>
      </c>
      <c r="X55">
        <v>17.5</v>
      </c>
      <c r="Y55">
        <v>5.84</v>
      </c>
      <c r="Z55">
        <v>5.83</v>
      </c>
      <c r="AA55">
        <v>229.17</v>
      </c>
      <c r="AB55">
        <v>45.83</v>
      </c>
      <c r="AC55">
        <v>70</v>
      </c>
      <c r="AD55">
        <v>39</v>
      </c>
      <c r="AE55">
        <v>87</v>
      </c>
      <c r="AF55">
        <v>43</v>
      </c>
      <c r="AG55">
        <v>5</v>
      </c>
      <c r="AH55">
        <v>12.67</v>
      </c>
      <c r="AI55">
        <v>12.67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129.24</v>
      </c>
      <c r="C56" s="34">
        <v>86.87</v>
      </c>
      <c r="D56" s="93">
        <f t="shared" si="0"/>
        <v>96.5</v>
      </c>
      <c r="E56" s="34">
        <v>0</v>
      </c>
      <c r="F56" s="34"/>
      <c r="G56" s="34"/>
      <c r="H56" s="34"/>
      <c r="I56" s="34"/>
      <c r="J56" s="37">
        <v>14.53</v>
      </c>
      <c r="K56" s="37">
        <v>14.53</v>
      </c>
      <c r="L56" s="37">
        <v>14.89</v>
      </c>
      <c r="M56">
        <v>96.31</v>
      </c>
      <c r="N56">
        <v>270.87</v>
      </c>
      <c r="O56">
        <v>61.64</v>
      </c>
      <c r="P56">
        <v>0.9</v>
      </c>
      <c r="Q56">
        <v>24.48</v>
      </c>
      <c r="R56" s="93">
        <v>32.159999999999997</v>
      </c>
      <c r="S56" s="93">
        <v>32.17</v>
      </c>
      <c r="T56" s="93">
        <v>32.17</v>
      </c>
      <c r="U56">
        <v>1.22</v>
      </c>
      <c r="V56">
        <v>107.86110600000001</v>
      </c>
      <c r="W56">
        <v>1.62</v>
      </c>
      <c r="X56">
        <v>17.5</v>
      </c>
      <c r="Y56">
        <v>5.84</v>
      </c>
      <c r="Z56">
        <v>5.83</v>
      </c>
      <c r="AA56">
        <v>229.17</v>
      </c>
      <c r="AB56">
        <v>45.83</v>
      </c>
      <c r="AC56">
        <v>71</v>
      </c>
      <c r="AD56">
        <v>41</v>
      </c>
      <c r="AE56">
        <v>87</v>
      </c>
      <c r="AF56">
        <v>43</v>
      </c>
      <c r="AG56">
        <v>5</v>
      </c>
      <c r="AH56">
        <v>12.67</v>
      </c>
      <c r="AI56">
        <v>12.67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129.24</v>
      </c>
      <c r="C57" s="34">
        <v>86.87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14.21</v>
      </c>
      <c r="K57" s="37">
        <v>14.21</v>
      </c>
      <c r="L57" s="37">
        <v>14.56</v>
      </c>
      <c r="M57">
        <v>96.31</v>
      </c>
      <c r="N57">
        <v>270.87</v>
      </c>
      <c r="O57">
        <v>61.64</v>
      </c>
      <c r="P57">
        <v>0.9</v>
      </c>
      <c r="Q57">
        <v>21.5</v>
      </c>
      <c r="R57" s="93">
        <v>32.5</v>
      </c>
      <c r="S57" s="93">
        <v>32.5</v>
      </c>
      <c r="T57" s="93">
        <v>32.5</v>
      </c>
      <c r="U57">
        <v>1.22</v>
      </c>
      <c r="V57">
        <v>124.270944</v>
      </c>
      <c r="W57">
        <v>1.62</v>
      </c>
      <c r="X57">
        <v>17.5</v>
      </c>
      <c r="Y57">
        <v>5.84</v>
      </c>
      <c r="Z57">
        <v>5.83</v>
      </c>
      <c r="AA57">
        <v>229.17</v>
      </c>
      <c r="AB57">
        <v>45.83</v>
      </c>
      <c r="AC57">
        <v>85.85</v>
      </c>
      <c r="AD57">
        <v>43.54</v>
      </c>
      <c r="AE57">
        <v>87</v>
      </c>
      <c r="AF57">
        <v>43</v>
      </c>
      <c r="AG57">
        <v>5</v>
      </c>
      <c r="AH57">
        <v>12.67</v>
      </c>
      <c r="AI57">
        <v>12.67</v>
      </c>
      <c r="AJ57">
        <v>0</v>
      </c>
      <c r="AK57">
        <v>182</v>
      </c>
      <c r="AL57">
        <v>78</v>
      </c>
    </row>
    <row r="58" spans="1:38">
      <c r="A58" t="s">
        <v>100</v>
      </c>
      <c r="B58" s="34">
        <v>129.24</v>
      </c>
      <c r="C58" s="34">
        <v>86.87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13.7</v>
      </c>
      <c r="K58" s="37">
        <v>13.7</v>
      </c>
      <c r="L58" s="37">
        <v>14.05</v>
      </c>
      <c r="M58">
        <v>67.42</v>
      </c>
      <c r="N58">
        <v>270.87</v>
      </c>
      <c r="O58">
        <v>61.64</v>
      </c>
      <c r="P58">
        <v>0.9</v>
      </c>
      <c r="Q58">
        <v>21.34</v>
      </c>
      <c r="R58" s="93">
        <v>32.5</v>
      </c>
      <c r="S58" s="93">
        <v>32.5</v>
      </c>
      <c r="T58" s="93">
        <v>32.5</v>
      </c>
      <c r="U58">
        <v>1.22</v>
      </c>
      <c r="V58">
        <v>120.173351</v>
      </c>
      <c r="W58">
        <v>1.62</v>
      </c>
      <c r="X58">
        <v>17.5</v>
      </c>
      <c r="Y58">
        <v>5.84</v>
      </c>
      <c r="Z58">
        <v>5.83</v>
      </c>
      <c r="AA58">
        <v>229.17</v>
      </c>
      <c r="AB58">
        <v>45.83</v>
      </c>
      <c r="AC58">
        <v>83.64</v>
      </c>
      <c r="AD58">
        <v>42.3</v>
      </c>
      <c r="AE58">
        <v>83</v>
      </c>
      <c r="AF58">
        <v>42</v>
      </c>
      <c r="AG58">
        <v>5</v>
      </c>
      <c r="AH58">
        <v>12.67</v>
      </c>
      <c r="AI58">
        <v>12.67</v>
      </c>
      <c r="AJ58">
        <v>0</v>
      </c>
      <c r="AK58">
        <v>179</v>
      </c>
      <c r="AL58">
        <v>76</v>
      </c>
    </row>
    <row r="59" spans="1:38">
      <c r="A59" t="s">
        <v>101</v>
      </c>
      <c r="B59" s="34">
        <v>129.24</v>
      </c>
      <c r="C59" s="34">
        <v>86.87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13.11</v>
      </c>
      <c r="K59" s="37">
        <v>13.11</v>
      </c>
      <c r="L59" s="37">
        <v>13.44</v>
      </c>
      <c r="M59">
        <v>86.68</v>
      </c>
      <c r="N59">
        <v>270.87</v>
      </c>
      <c r="O59">
        <v>100.88</v>
      </c>
      <c r="P59">
        <v>0.93</v>
      </c>
      <c r="Q59">
        <v>21.45</v>
      </c>
      <c r="R59" s="93">
        <v>32.5</v>
      </c>
      <c r="S59" s="93">
        <v>32.5</v>
      </c>
      <c r="T59" s="93">
        <v>32.5</v>
      </c>
      <c r="U59">
        <v>1.22</v>
      </c>
      <c r="V59">
        <v>115.063526</v>
      </c>
      <c r="W59">
        <v>1.67</v>
      </c>
      <c r="X59">
        <v>17.5</v>
      </c>
      <c r="Y59">
        <v>5.84</v>
      </c>
      <c r="Z59">
        <v>5.83</v>
      </c>
      <c r="AA59">
        <v>229.17</v>
      </c>
      <c r="AB59">
        <v>45.83</v>
      </c>
      <c r="AC59">
        <v>81.62</v>
      </c>
      <c r="AD59">
        <v>40.85</v>
      </c>
      <c r="AE59">
        <v>81</v>
      </c>
      <c r="AF59">
        <v>41</v>
      </c>
      <c r="AG59">
        <v>5</v>
      </c>
      <c r="AH59">
        <v>12.67</v>
      </c>
      <c r="AI59">
        <v>12.67</v>
      </c>
      <c r="AJ59">
        <v>0</v>
      </c>
      <c r="AK59">
        <v>171</v>
      </c>
      <c r="AL59">
        <v>73</v>
      </c>
    </row>
    <row r="60" spans="1:38">
      <c r="A60" t="s">
        <v>102</v>
      </c>
      <c r="B60" s="34">
        <v>129.24</v>
      </c>
      <c r="C60" s="34">
        <v>86.87</v>
      </c>
      <c r="D60" s="93">
        <f t="shared" si="0"/>
        <v>98</v>
      </c>
      <c r="E60" s="34">
        <v>0</v>
      </c>
      <c r="F60" s="34"/>
      <c r="G60" s="34"/>
      <c r="H60" s="34"/>
      <c r="I60" s="34"/>
      <c r="J60" s="37">
        <v>12.42</v>
      </c>
      <c r="K60" s="37">
        <v>12.42</v>
      </c>
      <c r="L60" s="37">
        <v>12.72</v>
      </c>
      <c r="M60">
        <v>86.68</v>
      </c>
      <c r="N60">
        <v>270.87</v>
      </c>
      <c r="O60">
        <v>100.88</v>
      </c>
      <c r="P60">
        <v>0.93</v>
      </c>
      <c r="Q60">
        <v>21.96</v>
      </c>
      <c r="R60" s="93">
        <v>32.659999999999997</v>
      </c>
      <c r="S60" s="93">
        <v>32.67</v>
      </c>
      <c r="T60" s="93">
        <v>32.67</v>
      </c>
      <c r="U60">
        <v>1.22</v>
      </c>
      <c r="V60">
        <v>109.213993</v>
      </c>
      <c r="W60">
        <v>1.67</v>
      </c>
      <c r="X60">
        <v>17.5</v>
      </c>
      <c r="Y60">
        <v>5.84</v>
      </c>
      <c r="Z60">
        <v>5.83</v>
      </c>
      <c r="AA60">
        <v>226.08</v>
      </c>
      <c r="AB60">
        <v>45.21</v>
      </c>
      <c r="AC60">
        <v>77.739999999999995</v>
      </c>
      <c r="AD60">
        <v>39.479999999999997</v>
      </c>
      <c r="AE60">
        <v>77</v>
      </c>
      <c r="AF60">
        <v>39</v>
      </c>
      <c r="AG60">
        <v>5</v>
      </c>
      <c r="AH60">
        <v>12.67</v>
      </c>
      <c r="AI60">
        <v>12.67</v>
      </c>
      <c r="AJ60">
        <v>0</v>
      </c>
      <c r="AK60">
        <v>161</v>
      </c>
      <c r="AL60">
        <v>69</v>
      </c>
    </row>
    <row r="61" spans="1:38">
      <c r="A61" t="s">
        <v>103</v>
      </c>
      <c r="B61" s="34">
        <v>129.24</v>
      </c>
      <c r="C61" s="34">
        <v>86.87</v>
      </c>
      <c r="D61" s="93">
        <f t="shared" si="0"/>
        <v>98</v>
      </c>
      <c r="E61" s="34">
        <v>0</v>
      </c>
      <c r="F61" s="34"/>
      <c r="G61" s="34"/>
      <c r="H61" s="34"/>
      <c r="I61" s="34"/>
      <c r="J61" s="37">
        <v>11.63</v>
      </c>
      <c r="K61" s="37">
        <v>11.63</v>
      </c>
      <c r="L61" s="37">
        <v>11.92</v>
      </c>
      <c r="M61">
        <v>86.68</v>
      </c>
      <c r="N61">
        <v>270.87</v>
      </c>
      <c r="O61">
        <v>100.88</v>
      </c>
      <c r="P61">
        <v>0.93</v>
      </c>
      <c r="Q61">
        <v>17.04</v>
      </c>
      <c r="R61" s="93">
        <v>32.659999999999997</v>
      </c>
      <c r="S61" s="93">
        <v>32.67</v>
      </c>
      <c r="T61" s="93">
        <v>32.67</v>
      </c>
      <c r="U61">
        <v>1.22</v>
      </c>
      <c r="V61">
        <v>102.36196099999999</v>
      </c>
      <c r="W61">
        <v>1.67</v>
      </c>
      <c r="X61">
        <v>17.5</v>
      </c>
      <c r="Y61">
        <v>5.84</v>
      </c>
      <c r="Z61">
        <v>5.83</v>
      </c>
      <c r="AA61">
        <v>220.57</v>
      </c>
      <c r="AB61">
        <v>44.11</v>
      </c>
      <c r="AC61">
        <v>72.84</v>
      </c>
      <c r="AD61">
        <v>37.869999999999997</v>
      </c>
      <c r="AE61">
        <v>69</v>
      </c>
      <c r="AF61">
        <v>35</v>
      </c>
      <c r="AG61">
        <v>5</v>
      </c>
      <c r="AH61">
        <v>12.67</v>
      </c>
      <c r="AI61">
        <v>12.67</v>
      </c>
      <c r="AJ61">
        <v>0</v>
      </c>
      <c r="AK61">
        <v>148</v>
      </c>
      <c r="AL61">
        <v>64</v>
      </c>
    </row>
    <row r="62" spans="1:38">
      <c r="A62" t="s">
        <v>104</v>
      </c>
      <c r="B62" s="34">
        <v>129.24</v>
      </c>
      <c r="C62" s="34">
        <v>86.87</v>
      </c>
      <c r="D62" s="93">
        <f t="shared" si="0"/>
        <v>98</v>
      </c>
      <c r="E62" s="34">
        <v>0</v>
      </c>
      <c r="F62" s="34"/>
      <c r="G62" s="34"/>
      <c r="H62" s="34"/>
      <c r="I62" s="34"/>
      <c r="J62" s="37">
        <v>10.74</v>
      </c>
      <c r="K62" s="37">
        <v>10.74</v>
      </c>
      <c r="L62" s="37">
        <v>11.01</v>
      </c>
      <c r="M62">
        <v>86.68</v>
      </c>
      <c r="N62">
        <v>270.87</v>
      </c>
      <c r="O62">
        <v>100.88</v>
      </c>
      <c r="P62">
        <v>0.93</v>
      </c>
      <c r="Q62">
        <v>16.850000000000001</v>
      </c>
      <c r="R62" s="93">
        <v>32.659999999999997</v>
      </c>
      <c r="S62" s="93">
        <v>32.67</v>
      </c>
      <c r="T62" s="93">
        <v>32.67</v>
      </c>
      <c r="U62">
        <v>1.22</v>
      </c>
      <c r="V62">
        <v>94.487964000000005</v>
      </c>
      <c r="W62">
        <v>1.67</v>
      </c>
      <c r="X62">
        <v>17.5</v>
      </c>
      <c r="Y62">
        <v>5.84</v>
      </c>
      <c r="Z62">
        <v>5.83</v>
      </c>
      <c r="AA62">
        <v>214.31</v>
      </c>
      <c r="AB62">
        <v>42.86</v>
      </c>
      <c r="AC62">
        <v>67.53</v>
      </c>
      <c r="AD62">
        <v>36.200000000000003</v>
      </c>
      <c r="AE62">
        <v>65</v>
      </c>
      <c r="AF62">
        <v>32</v>
      </c>
      <c r="AG62">
        <v>5.08</v>
      </c>
      <c r="AH62">
        <v>12.67</v>
      </c>
      <c r="AI62">
        <v>12.67</v>
      </c>
      <c r="AJ62">
        <v>0</v>
      </c>
      <c r="AK62">
        <v>137</v>
      </c>
      <c r="AL62">
        <v>58</v>
      </c>
    </row>
    <row r="63" spans="1:38">
      <c r="A63" t="s">
        <v>105</v>
      </c>
      <c r="B63" s="34">
        <v>129.24</v>
      </c>
      <c r="C63" s="34">
        <v>86.87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9.77</v>
      </c>
      <c r="K63" s="37">
        <v>9.77</v>
      </c>
      <c r="L63" s="37">
        <v>10.02</v>
      </c>
      <c r="M63">
        <v>112.68</v>
      </c>
      <c r="N63">
        <v>270.87</v>
      </c>
      <c r="O63">
        <v>100.88</v>
      </c>
      <c r="P63">
        <v>0.97</v>
      </c>
      <c r="Q63">
        <v>17.07</v>
      </c>
      <c r="R63" s="93">
        <v>32.659999999999997</v>
      </c>
      <c r="S63" s="93">
        <v>32.67</v>
      </c>
      <c r="T63" s="93">
        <v>32.67</v>
      </c>
      <c r="U63">
        <v>1.3</v>
      </c>
      <c r="V63">
        <v>84.706299000000001</v>
      </c>
      <c r="W63">
        <v>1.67</v>
      </c>
      <c r="X63">
        <v>17.5</v>
      </c>
      <c r="Y63">
        <v>5.84</v>
      </c>
      <c r="Z63">
        <v>5.83</v>
      </c>
      <c r="AA63">
        <v>202.78</v>
      </c>
      <c r="AB63">
        <v>40.56</v>
      </c>
      <c r="AC63">
        <v>62.61</v>
      </c>
      <c r="AD63">
        <v>31.85</v>
      </c>
      <c r="AE63">
        <v>56</v>
      </c>
      <c r="AF63">
        <v>28</v>
      </c>
      <c r="AG63">
        <v>5.59</v>
      </c>
      <c r="AH63">
        <v>14</v>
      </c>
      <c r="AI63">
        <v>14</v>
      </c>
      <c r="AJ63">
        <v>0</v>
      </c>
      <c r="AK63">
        <v>118</v>
      </c>
      <c r="AL63">
        <v>50</v>
      </c>
    </row>
    <row r="64" spans="1:38">
      <c r="A64" t="s">
        <v>106</v>
      </c>
      <c r="B64" s="34">
        <v>129.24</v>
      </c>
      <c r="C64" s="34">
        <v>67.930000000000007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8.7200000000000006</v>
      </c>
      <c r="K64" s="37">
        <v>8.7200000000000006</v>
      </c>
      <c r="L64" s="37">
        <v>8.94</v>
      </c>
      <c r="M64">
        <v>96.31</v>
      </c>
      <c r="N64">
        <v>270.87</v>
      </c>
      <c r="O64">
        <v>100.88</v>
      </c>
      <c r="P64">
        <v>0.97</v>
      </c>
      <c r="Q64">
        <v>17.16</v>
      </c>
      <c r="R64" s="93">
        <v>32.659999999999997</v>
      </c>
      <c r="S64" s="93">
        <v>32.67</v>
      </c>
      <c r="T64" s="93">
        <v>32.67</v>
      </c>
      <c r="U64">
        <v>1.3</v>
      </c>
      <c r="V64">
        <v>75.430750000000003</v>
      </c>
      <c r="W64">
        <v>1.67</v>
      </c>
      <c r="X64">
        <v>17.5</v>
      </c>
      <c r="Y64">
        <v>5.84</v>
      </c>
      <c r="Z64">
        <v>5.83</v>
      </c>
      <c r="AA64">
        <v>188.84</v>
      </c>
      <c r="AB64">
        <v>37.770000000000003</v>
      </c>
      <c r="AC64">
        <v>57.23</v>
      </c>
      <c r="AD64">
        <v>28.5</v>
      </c>
      <c r="AE64">
        <v>49</v>
      </c>
      <c r="AF64">
        <v>25</v>
      </c>
      <c r="AG64">
        <v>5.55</v>
      </c>
      <c r="AH64">
        <v>14</v>
      </c>
      <c r="AI64">
        <v>14</v>
      </c>
      <c r="AJ64">
        <v>0</v>
      </c>
      <c r="AK64">
        <v>104</v>
      </c>
      <c r="AL64">
        <v>44</v>
      </c>
    </row>
    <row r="65" spans="1:38">
      <c r="A65" t="s">
        <v>107</v>
      </c>
      <c r="B65" s="34">
        <v>129.24</v>
      </c>
      <c r="C65" s="34">
        <v>67.930000000000007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7.62</v>
      </c>
      <c r="K65" s="37">
        <v>7.62</v>
      </c>
      <c r="L65" s="37">
        <v>7.81</v>
      </c>
      <c r="M65">
        <v>96.31</v>
      </c>
      <c r="N65">
        <v>270.87</v>
      </c>
      <c r="O65">
        <v>100.88</v>
      </c>
      <c r="P65">
        <v>0.77</v>
      </c>
      <c r="Q65">
        <v>17.34</v>
      </c>
      <c r="R65" s="93">
        <v>32.659999999999997</v>
      </c>
      <c r="S65" s="93">
        <v>32.67</v>
      </c>
      <c r="T65" s="93">
        <v>32.67</v>
      </c>
      <c r="U65">
        <v>1.3</v>
      </c>
      <c r="V65">
        <v>65.279230999999996</v>
      </c>
      <c r="W65">
        <v>1.67</v>
      </c>
      <c r="X65">
        <v>17.5</v>
      </c>
      <c r="Y65">
        <v>5.84</v>
      </c>
      <c r="Z65">
        <v>5.83</v>
      </c>
      <c r="AA65">
        <v>171.44</v>
      </c>
      <c r="AB65">
        <v>34.29</v>
      </c>
      <c r="AC65">
        <v>51.08</v>
      </c>
      <c r="AD65">
        <v>25.5</v>
      </c>
      <c r="AE65">
        <v>45</v>
      </c>
      <c r="AF65">
        <v>22</v>
      </c>
      <c r="AG65">
        <v>5.68</v>
      </c>
      <c r="AH65">
        <v>14</v>
      </c>
      <c r="AI65">
        <v>14</v>
      </c>
      <c r="AJ65">
        <v>21.19</v>
      </c>
      <c r="AK65">
        <v>88</v>
      </c>
      <c r="AL65">
        <v>38</v>
      </c>
    </row>
    <row r="66" spans="1:38">
      <c r="A66" t="s">
        <v>108</v>
      </c>
      <c r="B66" s="34">
        <v>129.24</v>
      </c>
      <c r="C66" s="34">
        <v>86.87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6.49</v>
      </c>
      <c r="K66" s="37">
        <v>6.49</v>
      </c>
      <c r="L66" s="37">
        <v>6.66</v>
      </c>
      <c r="M66">
        <v>112.68</v>
      </c>
      <c r="N66">
        <v>270.87</v>
      </c>
      <c r="O66">
        <v>100.88</v>
      </c>
      <c r="P66">
        <v>0.77</v>
      </c>
      <c r="Q66">
        <v>18.329999999999998</v>
      </c>
      <c r="R66" s="93">
        <v>32.659999999999997</v>
      </c>
      <c r="S66" s="93">
        <v>32.67</v>
      </c>
      <c r="T66" s="93">
        <v>32.67</v>
      </c>
      <c r="U66">
        <v>1.3</v>
      </c>
      <c r="V66">
        <v>54.621595999999997</v>
      </c>
      <c r="W66">
        <v>1.67</v>
      </c>
      <c r="X66">
        <v>17.5</v>
      </c>
      <c r="Y66">
        <v>5.84</v>
      </c>
      <c r="Z66">
        <v>5.83</v>
      </c>
      <c r="AA66">
        <v>151.72999999999999</v>
      </c>
      <c r="AB66">
        <v>30.35</v>
      </c>
      <c r="AC66">
        <v>43.9</v>
      </c>
      <c r="AD66">
        <v>22.5</v>
      </c>
      <c r="AE66">
        <v>37</v>
      </c>
      <c r="AF66">
        <v>19</v>
      </c>
      <c r="AG66">
        <v>6</v>
      </c>
      <c r="AH66">
        <v>14</v>
      </c>
      <c r="AI66">
        <v>14</v>
      </c>
      <c r="AJ66">
        <v>22.15</v>
      </c>
      <c r="AK66">
        <v>76</v>
      </c>
      <c r="AL66">
        <v>32</v>
      </c>
    </row>
    <row r="67" spans="1:38">
      <c r="A67" t="s">
        <v>109</v>
      </c>
      <c r="B67" s="34">
        <v>205.14</v>
      </c>
      <c r="C67" s="34">
        <v>86.87</v>
      </c>
      <c r="D67" s="93">
        <f t="shared" si="0"/>
        <v>66.930000000000007</v>
      </c>
      <c r="E67" s="34">
        <v>0</v>
      </c>
      <c r="F67" s="34"/>
      <c r="G67" s="34"/>
      <c r="H67" s="34"/>
      <c r="I67" s="34"/>
      <c r="J67" s="37">
        <v>5.31</v>
      </c>
      <c r="K67" s="37">
        <v>5.31</v>
      </c>
      <c r="L67" s="37">
        <v>5.43</v>
      </c>
      <c r="M67">
        <v>112.68</v>
      </c>
      <c r="N67">
        <v>270.87</v>
      </c>
      <c r="O67">
        <v>100.88</v>
      </c>
      <c r="P67">
        <v>0.77</v>
      </c>
      <c r="Q67">
        <v>20.94</v>
      </c>
      <c r="R67" s="93">
        <v>21.6</v>
      </c>
      <c r="S67" s="93">
        <v>24</v>
      </c>
      <c r="T67" s="93">
        <v>21.33</v>
      </c>
      <c r="U67">
        <v>1.3</v>
      </c>
      <c r="V67">
        <v>43.915295999999998</v>
      </c>
      <c r="W67">
        <v>1.67</v>
      </c>
      <c r="X67">
        <v>26.48</v>
      </c>
      <c r="Y67">
        <v>8.81</v>
      </c>
      <c r="Z67">
        <v>8.83</v>
      </c>
      <c r="AA67">
        <v>129.44999999999999</v>
      </c>
      <c r="AB67">
        <v>25.89</v>
      </c>
      <c r="AC67">
        <v>31.73</v>
      </c>
      <c r="AD67">
        <v>19.100000000000001</v>
      </c>
      <c r="AE67">
        <v>29</v>
      </c>
      <c r="AF67">
        <v>14</v>
      </c>
      <c r="AG67">
        <v>8.44</v>
      </c>
      <c r="AH67">
        <v>16.809999999999999</v>
      </c>
      <c r="AI67">
        <v>16.809999999999999</v>
      </c>
      <c r="AJ67">
        <v>22.15</v>
      </c>
      <c r="AK67">
        <v>62</v>
      </c>
      <c r="AL67">
        <v>26</v>
      </c>
    </row>
    <row r="68" spans="1:38">
      <c r="A68" t="s">
        <v>110</v>
      </c>
      <c r="B68" s="34">
        <v>205.14</v>
      </c>
      <c r="C68" s="34">
        <v>86.87</v>
      </c>
      <c r="D68" s="93">
        <f t="shared" ref="D68:D98" si="1">R68+S68+T68</f>
        <v>26.94</v>
      </c>
      <c r="E68" s="34">
        <v>0</v>
      </c>
      <c r="F68" s="34"/>
      <c r="G68" s="34"/>
      <c r="H68" s="34"/>
      <c r="I68" s="34"/>
      <c r="J68" s="37">
        <v>4.07</v>
      </c>
      <c r="K68" s="37">
        <v>4.07</v>
      </c>
      <c r="L68" s="37">
        <v>4.17</v>
      </c>
      <c r="M68">
        <v>112.68</v>
      </c>
      <c r="N68">
        <v>270.87</v>
      </c>
      <c r="O68">
        <v>100.88</v>
      </c>
      <c r="P68">
        <v>0.77</v>
      </c>
      <c r="Q68">
        <v>20.74</v>
      </c>
      <c r="R68" s="93">
        <v>11</v>
      </c>
      <c r="S68" s="93">
        <v>10</v>
      </c>
      <c r="T68" s="93">
        <v>5.94</v>
      </c>
      <c r="U68">
        <v>1.3</v>
      </c>
      <c r="V68">
        <v>31.758779000000001</v>
      </c>
      <c r="W68">
        <v>1.67</v>
      </c>
      <c r="X68">
        <v>27.81</v>
      </c>
      <c r="Y68">
        <v>9.27</v>
      </c>
      <c r="Z68">
        <v>9.27</v>
      </c>
      <c r="AA68">
        <v>108.41</v>
      </c>
      <c r="AB68">
        <v>21.68</v>
      </c>
      <c r="AC68">
        <v>24.44</v>
      </c>
      <c r="AD68">
        <v>14.29</v>
      </c>
      <c r="AE68">
        <v>21</v>
      </c>
      <c r="AF68">
        <v>10</v>
      </c>
      <c r="AG68">
        <v>8.66</v>
      </c>
      <c r="AH68">
        <v>17.57</v>
      </c>
      <c r="AI68">
        <v>17.57</v>
      </c>
      <c r="AJ68">
        <v>23.11</v>
      </c>
      <c r="AK68">
        <v>53</v>
      </c>
      <c r="AL68">
        <v>22</v>
      </c>
    </row>
    <row r="69" spans="1:38">
      <c r="A69" t="s">
        <v>111</v>
      </c>
      <c r="B69" s="34">
        <v>205.14</v>
      </c>
      <c r="C69" s="34">
        <v>86.87</v>
      </c>
      <c r="D69" s="93">
        <f t="shared" si="1"/>
        <v>9.2200000000000006</v>
      </c>
      <c r="E69" s="34">
        <v>0</v>
      </c>
      <c r="F69" s="34"/>
      <c r="G69" s="34"/>
      <c r="H69" s="34"/>
      <c r="I69" s="34"/>
      <c r="J69" s="37">
        <v>2.85</v>
      </c>
      <c r="K69" s="37">
        <v>2.85</v>
      </c>
      <c r="L69" s="37">
        <v>2.92</v>
      </c>
      <c r="M69">
        <v>112.68</v>
      </c>
      <c r="N69">
        <v>270.87</v>
      </c>
      <c r="O69">
        <v>100.88</v>
      </c>
      <c r="P69">
        <v>0.85</v>
      </c>
      <c r="Q69">
        <v>20.48</v>
      </c>
      <c r="R69" s="93">
        <v>5</v>
      </c>
      <c r="S69" s="93">
        <v>2</v>
      </c>
      <c r="T69" s="93">
        <v>2.2200000000000002</v>
      </c>
      <c r="U69">
        <v>1.3</v>
      </c>
      <c r="V69">
        <v>19.631461000000002</v>
      </c>
      <c r="W69">
        <v>1.67</v>
      </c>
      <c r="X69">
        <v>29.31</v>
      </c>
      <c r="Y69">
        <v>9.77</v>
      </c>
      <c r="Z69">
        <v>9.77</v>
      </c>
      <c r="AA69">
        <v>91.9</v>
      </c>
      <c r="AB69">
        <v>18.38</v>
      </c>
      <c r="AC69">
        <v>16.649999999999999</v>
      </c>
      <c r="AD69">
        <v>11</v>
      </c>
      <c r="AE69">
        <v>13</v>
      </c>
      <c r="AF69">
        <v>6</v>
      </c>
      <c r="AG69">
        <v>8.92</v>
      </c>
      <c r="AH69">
        <v>29.39</v>
      </c>
      <c r="AI69">
        <v>29.39</v>
      </c>
      <c r="AJ69">
        <v>23.11</v>
      </c>
      <c r="AK69">
        <v>42</v>
      </c>
      <c r="AL69">
        <v>18</v>
      </c>
    </row>
    <row r="70" spans="1:38">
      <c r="A70" t="s">
        <v>112</v>
      </c>
      <c r="B70" s="34">
        <v>205.14</v>
      </c>
      <c r="C70" s="34">
        <v>86.87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1.79</v>
      </c>
      <c r="K70" s="37">
        <v>1.79</v>
      </c>
      <c r="L70" s="37">
        <v>1.83</v>
      </c>
      <c r="M70">
        <v>112.68</v>
      </c>
      <c r="N70">
        <v>270.87</v>
      </c>
      <c r="O70">
        <v>100.88</v>
      </c>
      <c r="P70">
        <v>0.85</v>
      </c>
      <c r="Q70">
        <v>20.079999999999998</v>
      </c>
      <c r="R70" s="93">
        <v>1</v>
      </c>
      <c r="S70" s="93">
        <v>0</v>
      </c>
      <c r="T70" s="93">
        <v>1</v>
      </c>
      <c r="U70">
        <v>1.3</v>
      </c>
      <c r="V70">
        <v>11.806129</v>
      </c>
      <c r="W70">
        <v>1.67</v>
      </c>
      <c r="X70">
        <v>30.98</v>
      </c>
      <c r="Y70">
        <v>10.31</v>
      </c>
      <c r="Z70">
        <v>10.33</v>
      </c>
      <c r="AA70">
        <v>74.55</v>
      </c>
      <c r="AB70">
        <v>14.91</v>
      </c>
      <c r="AC70">
        <v>8.84</v>
      </c>
      <c r="AD70">
        <v>7</v>
      </c>
      <c r="AE70">
        <v>10</v>
      </c>
      <c r="AF70">
        <v>5</v>
      </c>
      <c r="AG70">
        <v>9.23</v>
      </c>
      <c r="AH70">
        <v>30.92</v>
      </c>
      <c r="AI70">
        <v>30.92</v>
      </c>
      <c r="AJ70">
        <v>23.11</v>
      </c>
      <c r="AK70">
        <v>35</v>
      </c>
      <c r="AL70">
        <v>15</v>
      </c>
    </row>
    <row r="71" spans="1:38">
      <c r="A71" t="s">
        <v>113</v>
      </c>
      <c r="B71" s="34">
        <v>222.48</v>
      </c>
      <c r="C71" s="34">
        <v>86.87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0.97</v>
      </c>
      <c r="K71" s="37">
        <v>0.97</v>
      </c>
      <c r="L71" s="37">
        <v>1</v>
      </c>
      <c r="M71">
        <v>112.68</v>
      </c>
      <c r="N71">
        <v>270.87</v>
      </c>
      <c r="O71">
        <v>100.88</v>
      </c>
      <c r="P71">
        <v>0.85</v>
      </c>
      <c r="Q71">
        <v>19.93</v>
      </c>
      <c r="R71" s="93">
        <v>0</v>
      </c>
      <c r="S71" s="93">
        <v>0</v>
      </c>
      <c r="T71" s="93">
        <v>0</v>
      </c>
      <c r="U71">
        <v>1.38</v>
      </c>
      <c r="V71">
        <v>5.8008680000000004</v>
      </c>
      <c r="W71">
        <v>1.67</v>
      </c>
      <c r="X71">
        <v>32.159999999999997</v>
      </c>
      <c r="Y71">
        <v>10.72</v>
      </c>
      <c r="Z71">
        <v>10.72</v>
      </c>
      <c r="AA71">
        <v>54.15</v>
      </c>
      <c r="AB71">
        <v>10.83</v>
      </c>
      <c r="AC71">
        <v>1.6</v>
      </c>
      <c r="AD71">
        <v>4</v>
      </c>
      <c r="AE71">
        <v>9</v>
      </c>
      <c r="AF71">
        <v>4</v>
      </c>
      <c r="AG71">
        <v>9.8800000000000008</v>
      </c>
      <c r="AH71">
        <v>35.47</v>
      </c>
      <c r="AI71">
        <v>35.47</v>
      </c>
      <c r="AJ71">
        <v>24.08</v>
      </c>
      <c r="AK71">
        <v>21</v>
      </c>
      <c r="AL71">
        <v>9</v>
      </c>
    </row>
    <row r="72" spans="1:38">
      <c r="A72" t="s">
        <v>114</v>
      </c>
      <c r="B72" s="34">
        <v>222.48</v>
      </c>
      <c r="C72" s="34">
        <v>86.87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0.45</v>
      </c>
      <c r="K72" s="37">
        <v>0.45</v>
      </c>
      <c r="L72" s="37">
        <v>0.46</v>
      </c>
      <c r="M72">
        <v>112.68</v>
      </c>
      <c r="N72">
        <v>270.87</v>
      </c>
      <c r="O72">
        <v>100.88</v>
      </c>
      <c r="P72">
        <v>0.85</v>
      </c>
      <c r="Q72">
        <v>20.18</v>
      </c>
      <c r="R72" s="93">
        <v>0</v>
      </c>
      <c r="S72" s="93">
        <v>0</v>
      </c>
      <c r="T72" s="93">
        <v>0</v>
      </c>
      <c r="U72">
        <v>1.38</v>
      </c>
      <c r="V72">
        <v>2.1899250000000001</v>
      </c>
      <c r="W72">
        <v>1.67</v>
      </c>
      <c r="X72">
        <v>33.630000000000003</v>
      </c>
      <c r="Y72">
        <v>11.21</v>
      </c>
      <c r="Z72">
        <v>11.21</v>
      </c>
      <c r="AA72">
        <v>31.91</v>
      </c>
      <c r="AB72">
        <v>6.38</v>
      </c>
      <c r="AC72">
        <v>0.3</v>
      </c>
      <c r="AD72">
        <v>2</v>
      </c>
      <c r="AE72">
        <v>5</v>
      </c>
      <c r="AF72">
        <v>2</v>
      </c>
      <c r="AG72">
        <v>10.55</v>
      </c>
      <c r="AH72">
        <v>42.06</v>
      </c>
      <c r="AI72">
        <v>42.06</v>
      </c>
      <c r="AJ72">
        <v>25.04</v>
      </c>
      <c r="AK72">
        <v>11</v>
      </c>
      <c r="AL72">
        <v>4</v>
      </c>
    </row>
    <row r="73" spans="1:38">
      <c r="A73" t="s">
        <v>115</v>
      </c>
      <c r="B73" s="34">
        <v>222.48</v>
      </c>
      <c r="C73" s="34">
        <v>86.87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0.16</v>
      </c>
      <c r="K73" s="37">
        <v>0.16</v>
      </c>
      <c r="L73" s="37">
        <v>0.16</v>
      </c>
      <c r="M73">
        <v>112.68</v>
      </c>
      <c r="N73">
        <v>270.87</v>
      </c>
      <c r="O73">
        <v>100.88</v>
      </c>
      <c r="P73">
        <v>0.93</v>
      </c>
      <c r="Q73">
        <v>19.75</v>
      </c>
      <c r="R73" s="93">
        <v>0</v>
      </c>
      <c r="S73" s="93">
        <v>0</v>
      </c>
      <c r="T73" s="93">
        <v>0</v>
      </c>
      <c r="U73">
        <v>1.38</v>
      </c>
      <c r="V73">
        <v>0.23359199999999999</v>
      </c>
      <c r="W73">
        <v>1.67</v>
      </c>
      <c r="X73">
        <v>35.159999999999997</v>
      </c>
      <c r="Y73">
        <v>11.72</v>
      </c>
      <c r="Z73">
        <v>11.72</v>
      </c>
      <c r="AA73">
        <v>15.91</v>
      </c>
      <c r="AB73">
        <v>3.18</v>
      </c>
      <c r="AC73">
        <v>0</v>
      </c>
      <c r="AD73">
        <v>1</v>
      </c>
      <c r="AE73">
        <v>1</v>
      </c>
      <c r="AF73">
        <v>1</v>
      </c>
      <c r="AG73">
        <v>11.14</v>
      </c>
      <c r="AH73">
        <v>50.44</v>
      </c>
      <c r="AI73">
        <v>50.44</v>
      </c>
      <c r="AJ73">
        <v>26</v>
      </c>
      <c r="AK73">
        <v>2</v>
      </c>
      <c r="AL73">
        <v>1</v>
      </c>
    </row>
    <row r="74" spans="1:38">
      <c r="A74" t="s">
        <v>116</v>
      </c>
      <c r="B74" s="34">
        <v>222.48</v>
      </c>
      <c r="C74" s="34">
        <v>86.87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112.68</v>
      </c>
      <c r="N74">
        <v>270.87</v>
      </c>
      <c r="O74">
        <v>100.88</v>
      </c>
      <c r="P74">
        <v>0.93</v>
      </c>
      <c r="Q74">
        <v>19.73</v>
      </c>
      <c r="R74" s="93">
        <v>0</v>
      </c>
      <c r="S74" s="93">
        <v>0</v>
      </c>
      <c r="T74" s="93">
        <v>0</v>
      </c>
      <c r="U74">
        <v>1.38</v>
      </c>
      <c r="V74">
        <v>0</v>
      </c>
      <c r="W74">
        <v>1.67</v>
      </c>
      <c r="X74">
        <v>37.159999999999997</v>
      </c>
      <c r="Y74">
        <v>12.38</v>
      </c>
      <c r="Z74">
        <v>12.39</v>
      </c>
      <c r="AA74">
        <v>6.01</v>
      </c>
      <c r="AB74">
        <v>1.2</v>
      </c>
      <c r="AC74">
        <v>0</v>
      </c>
      <c r="AD74">
        <v>0</v>
      </c>
      <c r="AE74">
        <v>0</v>
      </c>
      <c r="AF74">
        <v>0</v>
      </c>
      <c r="AG74">
        <v>11.6</v>
      </c>
      <c r="AH74">
        <v>60.03</v>
      </c>
      <c r="AI74">
        <v>60.03</v>
      </c>
      <c r="AJ74">
        <v>26</v>
      </c>
      <c r="AK74">
        <v>0</v>
      </c>
      <c r="AL74">
        <v>0</v>
      </c>
    </row>
    <row r="75" spans="1:38">
      <c r="A75" t="s">
        <v>117</v>
      </c>
      <c r="B75" s="34">
        <v>239.81</v>
      </c>
      <c r="C75" s="34">
        <v>86.87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112.68</v>
      </c>
      <c r="N75">
        <v>270.87</v>
      </c>
      <c r="O75">
        <v>100.88</v>
      </c>
      <c r="P75">
        <v>0.93</v>
      </c>
      <c r="Q75">
        <v>17.579999999999998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1.67</v>
      </c>
      <c r="X75">
        <v>39.81</v>
      </c>
      <c r="Y75">
        <v>13.27</v>
      </c>
      <c r="Z75">
        <v>13.27</v>
      </c>
      <c r="AA75">
        <v>1.41</v>
      </c>
      <c r="AB75">
        <v>0.28000000000000003</v>
      </c>
      <c r="AC75">
        <v>0</v>
      </c>
      <c r="AD75">
        <v>0</v>
      </c>
      <c r="AE75">
        <v>0</v>
      </c>
      <c r="AF75">
        <v>0</v>
      </c>
      <c r="AG75">
        <v>11.81</v>
      </c>
      <c r="AH75">
        <v>50.01</v>
      </c>
      <c r="AI75">
        <v>50.01</v>
      </c>
      <c r="AJ75">
        <v>25.04</v>
      </c>
      <c r="AK75">
        <v>0</v>
      </c>
      <c r="AL75">
        <v>0</v>
      </c>
    </row>
    <row r="76" spans="1:38">
      <c r="A76" t="s">
        <v>118</v>
      </c>
      <c r="B76" s="34">
        <v>239.81</v>
      </c>
      <c r="C76" s="34">
        <v>86.87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112.68</v>
      </c>
      <c r="N76">
        <v>270.87</v>
      </c>
      <c r="O76">
        <v>100.88</v>
      </c>
      <c r="P76">
        <v>0.93</v>
      </c>
      <c r="Q76">
        <v>17.670000000000002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1.67</v>
      </c>
      <c r="X76">
        <v>44.81</v>
      </c>
      <c r="Y76">
        <v>14.93</v>
      </c>
      <c r="Z76">
        <v>14.94</v>
      </c>
      <c r="AA76">
        <v>0.1</v>
      </c>
      <c r="AB76">
        <v>0.02</v>
      </c>
      <c r="AC76">
        <v>0</v>
      </c>
      <c r="AD76">
        <v>0</v>
      </c>
      <c r="AE76">
        <v>0</v>
      </c>
      <c r="AF76">
        <v>0</v>
      </c>
      <c r="AG76">
        <v>12.92</v>
      </c>
      <c r="AH76">
        <v>51.67</v>
      </c>
      <c r="AI76">
        <v>51.67</v>
      </c>
      <c r="AJ76">
        <v>25.04</v>
      </c>
      <c r="AK76">
        <v>0</v>
      </c>
      <c r="AL76">
        <v>0</v>
      </c>
    </row>
    <row r="77" spans="1:38">
      <c r="A77" t="s">
        <v>119</v>
      </c>
      <c r="B77" s="34">
        <v>239.81</v>
      </c>
      <c r="C77" s="34">
        <v>86.87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115.57</v>
      </c>
      <c r="N77">
        <v>270.87</v>
      </c>
      <c r="O77">
        <v>100.88</v>
      </c>
      <c r="P77">
        <v>0.93</v>
      </c>
      <c r="Q77">
        <v>17.8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1.67</v>
      </c>
      <c r="X77">
        <v>48.54</v>
      </c>
      <c r="Y77">
        <v>16.190000000000001</v>
      </c>
      <c r="Z77">
        <v>16.18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11.37</v>
      </c>
      <c r="AH77">
        <v>45.01</v>
      </c>
      <c r="AI77">
        <v>45.01</v>
      </c>
      <c r="AJ77">
        <v>25.04</v>
      </c>
      <c r="AK77">
        <v>0</v>
      </c>
      <c r="AL77">
        <v>0</v>
      </c>
    </row>
    <row r="78" spans="1:38">
      <c r="A78" t="s">
        <v>120</v>
      </c>
      <c r="B78" s="34">
        <v>239.81</v>
      </c>
      <c r="C78" s="34">
        <v>86.87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115.57</v>
      </c>
      <c r="N78">
        <v>270.87</v>
      </c>
      <c r="O78">
        <v>100.88</v>
      </c>
      <c r="P78">
        <v>0.93</v>
      </c>
      <c r="Q78">
        <v>17.93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1.67</v>
      </c>
      <c r="X78">
        <v>52.87</v>
      </c>
      <c r="Y78">
        <v>17.63</v>
      </c>
      <c r="Z78">
        <v>17.62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46.01</v>
      </c>
      <c r="AI78">
        <v>46.01</v>
      </c>
      <c r="AJ78">
        <v>25.04</v>
      </c>
      <c r="AK78">
        <v>0</v>
      </c>
      <c r="AL78">
        <v>0</v>
      </c>
    </row>
    <row r="79" spans="1:38">
      <c r="A79" t="s">
        <v>121</v>
      </c>
      <c r="B79" s="34">
        <v>239.81</v>
      </c>
      <c r="C79" s="34">
        <v>86.87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115.57</v>
      </c>
      <c r="N79">
        <v>270.87</v>
      </c>
      <c r="O79">
        <v>100.88</v>
      </c>
      <c r="P79">
        <v>0.97</v>
      </c>
      <c r="Q79">
        <v>18.07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1.62</v>
      </c>
      <c r="X79">
        <v>42.51</v>
      </c>
      <c r="Y79">
        <v>14.17</v>
      </c>
      <c r="Z79">
        <v>14.17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</v>
      </c>
      <c r="AH79">
        <v>48.34</v>
      </c>
      <c r="AI79">
        <v>48.34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239.81</v>
      </c>
      <c r="C80" s="34">
        <v>86.87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115.57</v>
      </c>
      <c r="N80">
        <v>270.87</v>
      </c>
      <c r="O80">
        <v>100.88</v>
      </c>
      <c r="P80">
        <v>0.97</v>
      </c>
      <c r="Q80">
        <v>18.73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1.62</v>
      </c>
      <c r="X80">
        <v>44.01</v>
      </c>
      <c r="Y80">
        <v>14.67</v>
      </c>
      <c r="Z80">
        <v>14.67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</v>
      </c>
      <c r="AH80">
        <v>51.11</v>
      </c>
      <c r="AI80">
        <v>51.11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239.81</v>
      </c>
      <c r="C81" s="34">
        <v>86.87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117.88</v>
      </c>
      <c r="N81">
        <v>270.87</v>
      </c>
      <c r="O81">
        <v>100.88</v>
      </c>
      <c r="P81">
        <v>0.97</v>
      </c>
      <c r="Q81">
        <v>19.28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1.62</v>
      </c>
      <c r="X81">
        <v>62.51</v>
      </c>
      <c r="Y81">
        <v>20.83</v>
      </c>
      <c r="Z81">
        <v>20.84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10.29</v>
      </c>
      <c r="AH81">
        <v>53.39</v>
      </c>
      <c r="AI81">
        <v>53.39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239.81</v>
      </c>
      <c r="C82" s="34">
        <v>86.87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117.88</v>
      </c>
      <c r="N82">
        <v>270.87</v>
      </c>
      <c r="O82">
        <v>100.88</v>
      </c>
      <c r="P82">
        <v>0.97</v>
      </c>
      <c r="Q82">
        <v>19.600000000000001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1.62</v>
      </c>
      <c r="X82">
        <v>65.010000000000005</v>
      </c>
      <c r="Y82">
        <v>21.67</v>
      </c>
      <c r="Z82">
        <v>21.67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10.52</v>
      </c>
      <c r="AH82">
        <v>53.24</v>
      </c>
      <c r="AI82">
        <v>53.24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260.61</v>
      </c>
      <c r="C83" s="34">
        <v>86.87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117.88</v>
      </c>
      <c r="N83">
        <v>270.87</v>
      </c>
      <c r="O83">
        <v>100.88</v>
      </c>
      <c r="P83">
        <v>0.97</v>
      </c>
      <c r="Q83">
        <v>21.21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1.62</v>
      </c>
      <c r="X83">
        <v>67.510000000000005</v>
      </c>
      <c r="Y83">
        <v>22.51</v>
      </c>
      <c r="Z83">
        <v>22.5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16.18</v>
      </c>
      <c r="AH83">
        <v>60.01</v>
      </c>
      <c r="AI83">
        <v>60.01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260.61</v>
      </c>
      <c r="C84" s="34">
        <v>86.87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117.88</v>
      </c>
      <c r="N84">
        <v>270.87</v>
      </c>
      <c r="O84">
        <v>100.88</v>
      </c>
      <c r="P84">
        <v>0.97</v>
      </c>
      <c r="Q84">
        <v>21.26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1.62</v>
      </c>
      <c r="X84">
        <v>68.010000000000005</v>
      </c>
      <c r="Y84">
        <v>22.67</v>
      </c>
      <c r="Z84">
        <v>22.67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18.420000000000002</v>
      </c>
      <c r="AH84">
        <v>61.67</v>
      </c>
      <c r="AI84">
        <v>61.67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260.61</v>
      </c>
      <c r="C85" s="34">
        <v>86.87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117.88</v>
      </c>
      <c r="N85">
        <v>270.87</v>
      </c>
      <c r="O85">
        <v>100.88</v>
      </c>
      <c r="P85">
        <v>0.97</v>
      </c>
      <c r="Q85">
        <v>21.19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1.62</v>
      </c>
      <c r="X85">
        <v>82.51</v>
      </c>
      <c r="Y85">
        <v>27.51</v>
      </c>
      <c r="Z85">
        <v>27.5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19.34</v>
      </c>
      <c r="AH85">
        <v>66.67</v>
      </c>
      <c r="AI85">
        <v>66.67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260.61</v>
      </c>
      <c r="C86" s="34">
        <v>86.87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117.88</v>
      </c>
      <c r="N86">
        <v>270.87</v>
      </c>
      <c r="O86">
        <v>100.88</v>
      </c>
      <c r="P86">
        <v>0.97</v>
      </c>
      <c r="Q86">
        <v>21.05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1.62</v>
      </c>
      <c r="X86">
        <v>81.010000000000005</v>
      </c>
      <c r="Y86">
        <v>27.01</v>
      </c>
      <c r="Z86">
        <v>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18.84</v>
      </c>
      <c r="AH86">
        <v>66.08</v>
      </c>
      <c r="AI86">
        <v>66.08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260.61</v>
      </c>
      <c r="C87" s="34">
        <v>86.87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117.88</v>
      </c>
      <c r="N87">
        <v>270.87</v>
      </c>
      <c r="O87">
        <v>100.88</v>
      </c>
      <c r="P87">
        <v>0.93</v>
      </c>
      <c r="Q87">
        <v>20.87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1.62</v>
      </c>
      <c r="X87">
        <v>79.010000000000005</v>
      </c>
      <c r="Y87">
        <v>26.33</v>
      </c>
      <c r="Z87">
        <v>26.34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18.510000000000002</v>
      </c>
      <c r="AH87">
        <v>65.010000000000005</v>
      </c>
      <c r="AI87">
        <v>65.010000000000005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260.61</v>
      </c>
      <c r="C88" s="34">
        <v>86.87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96.31</v>
      </c>
      <c r="N88">
        <v>270.87</v>
      </c>
      <c r="O88">
        <v>100.88</v>
      </c>
      <c r="P88">
        <v>0.93</v>
      </c>
      <c r="Q88">
        <v>20.78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1.62</v>
      </c>
      <c r="X88">
        <v>77.510000000000005</v>
      </c>
      <c r="Y88">
        <v>25.83</v>
      </c>
      <c r="Z88">
        <v>25.84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17.920000000000002</v>
      </c>
      <c r="AH88">
        <v>64.010000000000005</v>
      </c>
      <c r="AI88">
        <v>64.010000000000005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260.61</v>
      </c>
      <c r="C89" s="34">
        <v>86.87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67.42</v>
      </c>
      <c r="N89">
        <v>270.87</v>
      </c>
      <c r="O89">
        <v>100.88</v>
      </c>
      <c r="P89">
        <v>0.93</v>
      </c>
      <c r="Q89">
        <v>22.2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1.62</v>
      </c>
      <c r="X89">
        <v>67.650000000000006</v>
      </c>
      <c r="Y89">
        <v>22.56</v>
      </c>
      <c r="Z89">
        <v>22.55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17.25</v>
      </c>
      <c r="AH89">
        <v>61.67</v>
      </c>
      <c r="AI89">
        <v>61.67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260.61</v>
      </c>
      <c r="C90" s="34">
        <v>86.87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67.42</v>
      </c>
      <c r="N90">
        <v>270.87</v>
      </c>
      <c r="O90">
        <v>100.88</v>
      </c>
      <c r="P90">
        <v>0.93</v>
      </c>
      <c r="Q90">
        <v>22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1.62</v>
      </c>
      <c r="X90">
        <v>65.44</v>
      </c>
      <c r="Y90">
        <v>21.82</v>
      </c>
      <c r="Z90">
        <v>21.81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16.71</v>
      </c>
      <c r="AH90">
        <v>60.67</v>
      </c>
      <c r="AI90">
        <v>60.67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212.46</v>
      </c>
      <c r="C91" s="34">
        <v>62.79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67.42</v>
      </c>
      <c r="N91">
        <v>231.14</v>
      </c>
      <c r="O91">
        <v>71.98</v>
      </c>
      <c r="P91">
        <v>0.85</v>
      </c>
      <c r="Q91">
        <v>21.82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1.62</v>
      </c>
      <c r="X91">
        <v>71.680000000000007</v>
      </c>
      <c r="Y91">
        <v>23.89</v>
      </c>
      <c r="Z91">
        <v>23.89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15.82</v>
      </c>
      <c r="AH91">
        <v>59.64</v>
      </c>
      <c r="AI91">
        <v>59.64</v>
      </c>
      <c r="AJ91">
        <v>23.11</v>
      </c>
      <c r="AK91">
        <v>0</v>
      </c>
      <c r="AL91">
        <v>0</v>
      </c>
    </row>
    <row r="92" spans="1:38">
      <c r="A92" t="s">
        <v>134</v>
      </c>
      <c r="B92" s="34">
        <v>164.3</v>
      </c>
      <c r="C92" s="34">
        <v>57.42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192.62</v>
      </c>
      <c r="O92">
        <v>46.23</v>
      </c>
      <c r="P92">
        <v>0.85</v>
      </c>
      <c r="Q92">
        <v>21.63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1.62</v>
      </c>
      <c r="X92">
        <v>70.849999999999994</v>
      </c>
      <c r="Y92">
        <v>23.6</v>
      </c>
      <c r="Z92">
        <v>23.62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</v>
      </c>
      <c r="AH92">
        <v>59.09</v>
      </c>
      <c r="AI92">
        <v>59.09</v>
      </c>
      <c r="AJ92">
        <v>23.11</v>
      </c>
      <c r="AK92">
        <v>0</v>
      </c>
      <c r="AL92">
        <v>0</v>
      </c>
    </row>
    <row r="93" spans="1:38">
      <c r="A93" t="s">
        <v>135</v>
      </c>
      <c r="B93" s="34">
        <v>172.94</v>
      </c>
      <c r="C93" s="34">
        <v>57.42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67.42</v>
      </c>
      <c r="N93">
        <v>148.97</v>
      </c>
      <c r="O93">
        <v>46.23</v>
      </c>
      <c r="P93">
        <v>0.85</v>
      </c>
      <c r="Q93">
        <v>21.4</v>
      </c>
      <c r="R93" s="93">
        <v>0</v>
      </c>
      <c r="S93" s="93">
        <v>0</v>
      </c>
      <c r="T93" s="93">
        <v>0</v>
      </c>
      <c r="U93">
        <v>1.1499999999999999</v>
      </c>
      <c r="V93">
        <v>0</v>
      </c>
      <c r="W93">
        <v>1.62</v>
      </c>
      <c r="X93">
        <v>70.72</v>
      </c>
      <c r="Y93">
        <v>23.58</v>
      </c>
      <c r="Z93">
        <v>23.57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14.94</v>
      </c>
      <c r="AH93">
        <v>57.97</v>
      </c>
      <c r="AI93">
        <v>57.97</v>
      </c>
      <c r="AJ93">
        <v>23.11</v>
      </c>
      <c r="AK93">
        <v>0</v>
      </c>
      <c r="AL93">
        <v>0</v>
      </c>
    </row>
    <row r="94" spans="1:38">
      <c r="A94" t="s">
        <v>136</v>
      </c>
      <c r="B94" s="34">
        <v>172.94</v>
      </c>
      <c r="C94" s="34">
        <v>57.42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148.97</v>
      </c>
      <c r="O94">
        <v>46.23</v>
      </c>
      <c r="P94">
        <v>0.85</v>
      </c>
      <c r="Q94">
        <v>21.28</v>
      </c>
      <c r="R94" s="93">
        <v>0</v>
      </c>
      <c r="S94" s="93">
        <v>0</v>
      </c>
      <c r="T94" s="93">
        <v>0</v>
      </c>
      <c r="U94">
        <v>1.1499999999999999</v>
      </c>
      <c r="V94">
        <v>0</v>
      </c>
      <c r="W94">
        <v>1.62</v>
      </c>
      <c r="X94">
        <v>70.08</v>
      </c>
      <c r="Y94">
        <v>23.36</v>
      </c>
      <c r="Z94">
        <v>23.36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14.58</v>
      </c>
      <c r="AH94">
        <v>57.54</v>
      </c>
      <c r="AI94">
        <v>57.54</v>
      </c>
      <c r="AJ94">
        <v>23.11</v>
      </c>
      <c r="AK94">
        <v>0</v>
      </c>
      <c r="AL94">
        <v>0</v>
      </c>
    </row>
    <row r="95" spans="1:38">
      <c r="A95" t="s">
        <v>137</v>
      </c>
      <c r="B95" s="34">
        <v>171.65</v>
      </c>
      <c r="C95" s="34">
        <v>57.42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148.97</v>
      </c>
      <c r="O95">
        <v>46.23</v>
      </c>
      <c r="P95">
        <v>0.85</v>
      </c>
      <c r="Q95">
        <v>20.74</v>
      </c>
      <c r="R95" s="93">
        <v>0</v>
      </c>
      <c r="S95" s="93">
        <v>0</v>
      </c>
      <c r="T95" s="93">
        <v>0</v>
      </c>
      <c r="U95">
        <v>1.1499999999999999</v>
      </c>
      <c r="V95">
        <v>0</v>
      </c>
      <c r="W95">
        <v>1.62</v>
      </c>
      <c r="X95">
        <v>69.78</v>
      </c>
      <c r="Y95">
        <v>23.25</v>
      </c>
      <c r="Z95">
        <v>23.26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</v>
      </c>
      <c r="AH95">
        <v>56.69</v>
      </c>
      <c r="AI95">
        <v>56.69</v>
      </c>
      <c r="AJ95">
        <v>23.11</v>
      </c>
      <c r="AK95">
        <v>0</v>
      </c>
      <c r="AL95">
        <v>0</v>
      </c>
    </row>
    <row r="96" spans="1:38">
      <c r="A96" t="s">
        <v>138</v>
      </c>
      <c r="B96" s="34">
        <v>171.65</v>
      </c>
      <c r="C96" s="34">
        <v>57.42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148.97</v>
      </c>
      <c r="O96">
        <v>46.23</v>
      </c>
      <c r="P96">
        <v>0.85</v>
      </c>
      <c r="Q96">
        <v>20.28</v>
      </c>
      <c r="R96" s="93">
        <v>0</v>
      </c>
      <c r="S96" s="93">
        <v>0</v>
      </c>
      <c r="T96" s="93">
        <v>0</v>
      </c>
      <c r="U96">
        <v>1.1499999999999999</v>
      </c>
      <c r="V96">
        <v>0</v>
      </c>
      <c r="W96">
        <v>1.62</v>
      </c>
      <c r="X96">
        <v>70.349999999999994</v>
      </c>
      <c r="Y96">
        <v>23.45</v>
      </c>
      <c r="Z96">
        <v>23.45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14.73</v>
      </c>
      <c r="AH96">
        <v>55.76</v>
      </c>
      <c r="AI96">
        <v>55.76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111.72</v>
      </c>
      <c r="C97" s="34">
        <v>38.520000000000003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148.97</v>
      </c>
      <c r="O97">
        <v>46.23</v>
      </c>
      <c r="P97">
        <v>0.85</v>
      </c>
      <c r="Q97">
        <v>19.940000000000001</v>
      </c>
      <c r="R97" s="93">
        <v>0</v>
      </c>
      <c r="S97" s="93">
        <v>0</v>
      </c>
      <c r="T97" s="93">
        <v>0</v>
      </c>
      <c r="U97">
        <v>1.1499999999999999</v>
      </c>
      <c r="V97">
        <v>0</v>
      </c>
      <c r="W97">
        <v>1.62</v>
      </c>
      <c r="X97">
        <v>71.55</v>
      </c>
      <c r="Y97">
        <v>23.85</v>
      </c>
      <c r="Z97">
        <v>23.85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14.94</v>
      </c>
      <c r="AH97">
        <v>54.65</v>
      </c>
      <c r="AI97">
        <v>54.65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111.72</v>
      </c>
      <c r="C98" s="34">
        <v>38.520000000000003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67.42</v>
      </c>
      <c r="N98">
        <v>148.97</v>
      </c>
      <c r="O98">
        <v>46.23</v>
      </c>
      <c r="P98">
        <v>0.85</v>
      </c>
      <c r="Q98">
        <v>19.809999999999999</v>
      </c>
      <c r="R98" s="93">
        <v>0</v>
      </c>
      <c r="S98" s="93">
        <v>0</v>
      </c>
      <c r="T98" s="93">
        <v>0</v>
      </c>
      <c r="U98">
        <v>1.1499999999999999</v>
      </c>
      <c r="V98">
        <v>0</v>
      </c>
      <c r="W98">
        <v>1.62</v>
      </c>
      <c r="X98">
        <v>72.790000000000006</v>
      </c>
      <c r="Y98">
        <v>24.28</v>
      </c>
      <c r="Z98">
        <v>24.26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15.15</v>
      </c>
      <c r="AH98">
        <v>53.11</v>
      </c>
      <c r="AI98">
        <v>53.11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3.4557849999999974</v>
      </c>
      <c r="C99" s="34">
        <f t="shared" ref="C99:P99" si="2">SUM(C3:C98)/4000</f>
        <v>1.6767999999999985</v>
      </c>
      <c r="D99" s="93">
        <f t="shared" ref="D99" si="3">SUM(D3:D98)/4000</f>
        <v>0.83755499999999994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7.4052500000000035E-2</v>
      </c>
      <c r="K99" s="37">
        <f t="shared" si="2"/>
        <v>7.4052500000000035E-2</v>
      </c>
      <c r="L99" s="37">
        <f t="shared" si="2"/>
        <v>7.5900000000000009E-2</v>
      </c>
      <c r="M99">
        <f t="shared" si="2"/>
        <v>2.240057500000002</v>
      </c>
      <c r="N99">
        <f t="shared" si="2"/>
        <v>5.5885900000000017</v>
      </c>
      <c r="O99">
        <f t="shared" si="2"/>
        <v>1.7341799999999994</v>
      </c>
      <c r="P99">
        <f t="shared" si="2"/>
        <v>2.1670000000000012E-2</v>
      </c>
      <c r="Q99">
        <f t="shared" ref="Q99:AF99" si="5">SUM(Q3:Q98)/4000</f>
        <v>0.50994749999999989</v>
      </c>
      <c r="R99" s="93">
        <f t="shared" si="5"/>
        <v>0.27530999999999989</v>
      </c>
      <c r="S99" s="93">
        <f t="shared" si="5"/>
        <v>0.29004499999999994</v>
      </c>
      <c r="T99" s="93">
        <f t="shared" si="5"/>
        <v>0.27219999999999994</v>
      </c>
      <c r="U99">
        <f t="shared" si="5"/>
        <v>2.8339999999999997E-2</v>
      </c>
      <c r="V99">
        <f t="shared" si="5"/>
        <v>0.70983498974999992</v>
      </c>
      <c r="W99">
        <f t="shared" si="5"/>
        <v>3.8580000000000038E-2</v>
      </c>
      <c r="X99">
        <f t="shared" si="5"/>
        <v>0.84173750000000036</v>
      </c>
      <c r="Y99">
        <f t="shared" si="5"/>
        <v>0.28057249999999989</v>
      </c>
      <c r="Z99">
        <f t="shared" si="5"/>
        <v>0.28056749999999991</v>
      </c>
      <c r="AA99">
        <f t="shared" si="5"/>
        <v>1.5001224999999998</v>
      </c>
      <c r="AB99">
        <f t="shared" si="5"/>
        <v>0.30000500000000019</v>
      </c>
      <c r="AC99">
        <f t="shared" si="5"/>
        <v>0.47333499999999995</v>
      </c>
      <c r="AD99">
        <f t="shared" si="5"/>
        <v>0.25119999999999998</v>
      </c>
      <c r="AE99">
        <f t="shared" si="5"/>
        <v>0.46675</v>
      </c>
      <c r="AF99">
        <f t="shared" si="5"/>
        <v>0.23275000000000001</v>
      </c>
      <c r="AG99">
        <f t="shared" ref="AG99:AM99" si="6">SUM(AG3:AG98)/4000</f>
        <v>0.21394750000000004</v>
      </c>
      <c r="AH99">
        <f t="shared" si="6"/>
        <v>0.68554000000000026</v>
      </c>
      <c r="AI99">
        <f t="shared" si="6"/>
        <v>0.68554000000000026</v>
      </c>
      <c r="AJ99">
        <f t="shared" si="6"/>
        <v>0.49549749999999976</v>
      </c>
      <c r="AK99">
        <f t="shared" si="6"/>
        <v>0.98324999999999996</v>
      </c>
      <c r="AL99">
        <f t="shared" si="6"/>
        <v>0.41875000000000001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269.66396694105833</v>
      </c>
      <c r="L3">
        <v>4.8200609642027246</v>
      </c>
      <c r="M3">
        <v>61.416672881164651</v>
      </c>
      <c r="N3">
        <v>24.980301270745429</v>
      </c>
      <c r="O3">
        <v>70.581400340386224</v>
      </c>
      <c r="P3">
        <v>23.900656237288135</v>
      </c>
      <c r="Q3">
        <v>2.891801558441558</v>
      </c>
      <c r="R3">
        <v>7.7053259967231007</v>
      </c>
      <c r="S3">
        <v>5.7788346600372913</v>
      </c>
      <c r="T3">
        <v>0</v>
      </c>
      <c r="U3">
        <v>59.819612442576613</v>
      </c>
      <c r="V3">
        <v>2.8918015584415584</v>
      </c>
      <c r="W3">
        <v>14.714690285714287</v>
      </c>
      <c r="X3">
        <v>42.373543292436295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23.03009008983452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14.944230167844198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647.50255967591761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269.66396694105833</v>
      </c>
      <c r="L4">
        <v>4.8200609642027246</v>
      </c>
      <c r="M4">
        <v>61.416672881164651</v>
      </c>
      <c r="N4">
        <v>24.980301270745429</v>
      </c>
      <c r="O4">
        <v>70.581400340386224</v>
      </c>
      <c r="P4">
        <v>23.900656237288135</v>
      </c>
      <c r="Q4">
        <v>2.891801558441558</v>
      </c>
      <c r="R4">
        <v>7.7053259967231007</v>
      </c>
      <c r="S4">
        <v>5.7788346600372913</v>
      </c>
      <c r="T4">
        <v>0</v>
      </c>
      <c r="U4">
        <v>59.819612442576613</v>
      </c>
      <c r="V4">
        <v>2.8918015584415584</v>
      </c>
      <c r="W4">
        <v>4.8155000000000001</v>
      </c>
      <c r="X4">
        <v>38.522493444254827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23.03009008983452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14.944230167844198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629.74474528780513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269.66396694105833</v>
      </c>
      <c r="L5">
        <v>4.8200609642027246</v>
      </c>
      <c r="M5">
        <v>52.963022981908914</v>
      </c>
      <c r="N5">
        <v>24.980301270745429</v>
      </c>
      <c r="O5">
        <v>70.581400340386224</v>
      </c>
      <c r="P5">
        <v>23.900656237288135</v>
      </c>
      <c r="Q5">
        <v>2.891801558441558</v>
      </c>
      <c r="R5">
        <v>7.7053259967231007</v>
      </c>
      <c r="S5">
        <v>5.7788346600372913</v>
      </c>
      <c r="T5">
        <v>0</v>
      </c>
      <c r="U5">
        <v>59.819612442576613</v>
      </c>
      <c r="V5">
        <v>2.8918015584415584</v>
      </c>
      <c r="W5">
        <v>4.8155000000000001</v>
      </c>
      <c r="X5">
        <v>14.4465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23.03009008983452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1.1675179749999995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583.43838975145047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269.66396694105833</v>
      </c>
      <c r="L6">
        <v>4.8200609642027246</v>
      </c>
      <c r="M6">
        <v>42.840106090333478</v>
      </c>
      <c r="N6">
        <v>24.980301270745429</v>
      </c>
      <c r="O6">
        <v>70.581400340386224</v>
      </c>
      <c r="P6">
        <v>23.900656237288135</v>
      </c>
      <c r="Q6">
        <v>2.891801558441558</v>
      </c>
      <c r="R6">
        <v>7.7053259967231007</v>
      </c>
      <c r="S6">
        <v>5.7788346600372913</v>
      </c>
      <c r="T6">
        <v>0</v>
      </c>
      <c r="U6">
        <v>59.819612442576613</v>
      </c>
      <c r="V6">
        <v>2.8918015584415584</v>
      </c>
      <c r="W6">
        <v>4.8155000000000001</v>
      </c>
      <c r="X6">
        <v>14.4465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23.03009008983452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1.1675179749999995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573.31547285987506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269.66396694105833</v>
      </c>
      <c r="L7">
        <v>4.8200609642027246</v>
      </c>
      <c r="M7">
        <v>61.416672881164651</v>
      </c>
      <c r="N7">
        <v>24.980301270745429</v>
      </c>
      <c r="O7">
        <v>70.581400340386224</v>
      </c>
      <c r="P7">
        <v>23.900656237288135</v>
      </c>
      <c r="Q7">
        <v>2.891801558441558</v>
      </c>
      <c r="R7">
        <v>7.7053259967231007</v>
      </c>
      <c r="S7">
        <v>5.7788346600372913</v>
      </c>
      <c r="T7">
        <v>0</v>
      </c>
      <c r="U7">
        <v>59.819612442576613</v>
      </c>
      <c r="V7">
        <v>2.8918015584415584</v>
      </c>
      <c r="W7">
        <v>4.8155000000000001</v>
      </c>
      <c r="X7">
        <v>14.4465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23.03009008983452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1.1675179749999995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591.89203965070612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269.66396694105833</v>
      </c>
      <c r="L8">
        <v>4.8200609642027246</v>
      </c>
      <c r="M8">
        <v>61.416672881164651</v>
      </c>
      <c r="N8">
        <v>24.980301270745429</v>
      </c>
      <c r="O8">
        <v>70.581400340386224</v>
      </c>
      <c r="P8">
        <v>23.900656237288135</v>
      </c>
      <c r="Q8">
        <v>2.891801558441558</v>
      </c>
      <c r="R8">
        <v>7.7053259967231007</v>
      </c>
      <c r="S8">
        <v>5.7788346600372913</v>
      </c>
      <c r="T8">
        <v>0</v>
      </c>
      <c r="U8">
        <v>59.819612442576613</v>
      </c>
      <c r="V8">
        <v>2.8918015584415584</v>
      </c>
      <c r="W8">
        <v>4.8155000000000001</v>
      </c>
      <c r="X8">
        <v>14.4465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23.03009008983452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1.1675179749999995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591.89203965070612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269.66396694105833</v>
      </c>
      <c r="L9">
        <v>4.8200609642027246</v>
      </c>
      <c r="M9">
        <v>61.416672881164651</v>
      </c>
      <c r="N9">
        <v>24.980301270745429</v>
      </c>
      <c r="O9">
        <v>70.581400340386224</v>
      </c>
      <c r="P9">
        <v>23.900656237288135</v>
      </c>
      <c r="Q9">
        <v>2.891801558441558</v>
      </c>
      <c r="R9">
        <v>7.7053259967231007</v>
      </c>
      <c r="S9">
        <v>5.7788346600372913</v>
      </c>
      <c r="T9">
        <v>0</v>
      </c>
      <c r="U9">
        <v>59.819612442576613</v>
      </c>
      <c r="V9">
        <v>2.8918015584415584</v>
      </c>
      <c r="W9">
        <v>4.8155000000000001</v>
      </c>
      <c r="X9">
        <v>14.4465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23.03009008983452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1.1675179749999995</v>
      </c>
      <c r="AS9">
        <v>7.0555934255129351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591.89203965070612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269.66396694105833</v>
      </c>
      <c r="L10">
        <v>4.8200609642027246</v>
      </c>
      <c r="M10">
        <v>61.416672881164651</v>
      </c>
      <c r="N10">
        <v>24.980301270745429</v>
      </c>
      <c r="O10">
        <v>70.581400340386224</v>
      </c>
      <c r="P10">
        <v>23.900656237288135</v>
      </c>
      <c r="Q10">
        <v>2.891801558441558</v>
      </c>
      <c r="R10">
        <v>7.7053259967231007</v>
      </c>
      <c r="S10">
        <v>5.7788346600372913</v>
      </c>
      <c r="T10">
        <v>0</v>
      </c>
      <c r="U10">
        <v>59.819612442576613</v>
      </c>
      <c r="V10">
        <v>2.8918015584415584</v>
      </c>
      <c r="W10">
        <v>4.8155000000000001</v>
      </c>
      <c r="X10">
        <v>14.4465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23.03009008983452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1.1675179749999995</v>
      </c>
      <c r="AS10">
        <v>7.0555934255129351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591.89203965070612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269.66396694105833</v>
      </c>
      <c r="L11">
        <v>4.8200609642027246</v>
      </c>
      <c r="M11">
        <v>61.416672881164651</v>
      </c>
      <c r="N11">
        <v>24.980301270745429</v>
      </c>
      <c r="O11">
        <v>70.581400340386224</v>
      </c>
      <c r="P11">
        <v>23.900656237288135</v>
      </c>
      <c r="Q11">
        <v>2.891801558441558</v>
      </c>
      <c r="R11">
        <v>7.7053259967231007</v>
      </c>
      <c r="S11">
        <v>5.7788346600372913</v>
      </c>
      <c r="T11">
        <v>0</v>
      </c>
      <c r="U11">
        <v>59.819612442576613</v>
      </c>
      <c r="V11">
        <v>2.8918015584415584</v>
      </c>
      <c r="W11">
        <v>4.8155000000000001</v>
      </c>
      <c r="X11">
        <v>14.4465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23.03009008983452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1.1675179749999995</v>
      </c>
      <c r="AS11">
        <v>2.8449975756764796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587.68144380086972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269.66396694105833</v>
      </c>
      <c r="L12">
        <v>4.8200609642027246</v>
      </c>
      <c r="M12">
        <v>61.416672881164651</v>
      </c>
      <c r="N12">
        <v>24.980301270745429</v>
      </c>
      <c r="O12">
        <v>70.581400340386224</v>
      </c>
      <c r="P12">
        <v>23.900656237288135</v>
      </c>
      <c r="Q12">
        <v>2.891801558441558</v>
      </c>
      <c r="R12">
        <v>7.7053259967231007</v>
      </c>
      <c r="S12">
        <v>5.7788346600372913</v>
      </c>
      <c r="T12">
        <v>0</v>
      </c>
      <c r="U12">
        <v>59.819612442576613</v>
      </c>
      <c r="V12">
        <v>2.8918015584415584</v>
      </c>
      <c r="W12">
        <v>4.8155000000000001</v>
      </c>
      <c r="X12">
        <v>14.4465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23.03009008983452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1.1675179749999995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586.82794422073289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269.66396694105833</v>
      </c>
      <c r="L13">
        <v>4.8200609642027246</v>
      </c>
      <c r="M13">
        <v>61.416672881164651</v>
      </c>
      <c r="N13">
        <v>24.980301270745429</v>
      </c>
      <c r="O13">
        <v>70.581400340386224</v>
      </c>
      <c r="P13">
        <v>23.900656237288135</v>
      </c>
      <c r="Q13">
        <v>2.891801558441558</v>
      </c>
      <c r="R13">
        <v>7.7053259967231007</v>
      </c>
      <c r="S13">
        <v>5.7788346600372913</v>
      </c>
      <c r="T13">
        <v>0</v>
      </c>
      <c r="U13">
        <v>59.819612442576613</v>
      </c>
      <c r="V13">
        <v>2.8918015584415584</v>
      </c>
      <c r="W13">
        <v>4.8155000000000001</v>
      </c>
      <c r="X13">
        <v>14.4465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23.03009008983452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1.1675179749999995</v>
      </c>
      <c r="AS13">
        <v>1.991497995539697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586.82794422073289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269.66396694105833</v>
      </c>
      <c r="L14">
        <v>4.8200609642027246</v>
      </c>
      <c r="M14">
        <v>61.416672881164651</v>
      </c>
      <c r="N14">
        <v>24.980301270745429</v>
      </c>
      <c r="O14">
        <v>70.581400340386224</v>
      </c>
      <c r="P14">
        <v>23.900656237288135</v>
      </c>
      <c r="Q14">
        <v>2.891801558441558</v>
      </c>
      <c r="R14">
        <v>7.7053259967231007</v>
      </c>
      <c r="S14">
        <v>5.7788346600372913</v>
      </c>
      <c r="T14">
        <v>0</v>
      </c>
      <c r="U14">
        <v>59.819612442576613</v>
      </c>
      <c r="V14">
        <v>2.8918015584415584</v>
      </c>
      <c r="W14">
        <v>4.8155000000000001</v>
      </c>
      <c r="X14">
        <v>14.4465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23.03009008983452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1.1675179749999995</v>
      </c>
      <c r="AS14">
        <v>1.991497995539697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586.82794422073289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269.66396694105833</v>
      </c>
      <c r="L15">
        <v>4.8200609642027246</v>
      </c>
      <c r="M15">
        <v>61.416672881164651</v>
      </c>
      <c r="N15">
        <v>24.980301270745429</v>
      </c>
      <c r="O15">
        <v>70.581400340386224</v>
      </c>
      <c r="P15">
        <v>23.900656237288135</v>
      </c>
      <c r="Q15">
        <v>2.891801558441558</v>
      </c>
      <c r="R15">
        <v>7.7053259967231007</v>
      </c>
      <c r="S15">
        <v>5.7788346600372913</v>
      </c>
      <c r="T15">
        <v>0</v>
      </c>
      <c r="U15">
        <v>59.819612442576613</v>
      </c>
      <c r="V15">
        <v>2.8918015584415584</v>
      </c>
      <c r="W15">
        <v>4.8155000000000001</v>
      </c>
      <c r="X15">
        <v>14.4465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23.03009008983452</v>
      </c>
      <c r="AL15">
        <v>1.0018939365748707</v>
      </c>
      <c r="AM15">
        <v>0</v>
      </c>
      <c r="AN15">
        <v>0</v>
      </c>
      <c r="AO15">
        <v>0</v>
      </c>
      <c r="AP15">
        <v>2.8717519697597345</v>
      </c>
      <c r="AQ15">
        <v>0</v>
      </c>
      <c r="AR15">
        <v>1.1675179749999995</v>
      </c>
      <c r="AS15">
        <v>1.991497995539697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588.0539994120951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269.66396694105833</v>
      </c>
      <c r="L16">
        <v>4.8200609642027246</v>
      </c>
      <c r="M16">
        <v>61.416672881164651</v>
      </c>
      <c r="N16">
        <v>24.980301270745429</v>
      </c>
      <c r="O16">
        <v>70.581400340386224</v>
      </c>
      <c r="P16">
        <v>23.900656237288135</v>
      </c>
      <c r="Q16">
        <v>2.891801558441558</v>
      </c>
      <c r="R16">
        <v>7.7053259967231007</v>
      </c>
      <c r="S16">
        <v>5.7788346600372913</v>
      </c>
      <c r="T16">
        <v>0</v>
      </c>
      <c r="U16">
        <v>59.819612442576613</v>
      </c>
      <c r="V16">
        <v>2.8918015584415584</v>
      </c>
      <c r="W16">
        <v>4.8155000000000001</v>
      </c>
      <c r="X16">
        <v>14.4465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23.03009008983452</v>
      </c>
      <c r="AL16">
        <v>1.0018939365748707</v>
      </c>
      <c r="AM16">
        <v>0</v>
      </c>
      <c r="AN16">
        <v>0</v>
      </c>
      <c r="AO16">
        <v>0</v>
      </c>
      <c r="AP16">
        <v>2.8717519697597345</v>
      </c>
      <c r="AQ16">
        <v>0</v>
      </c>
      <c r="AR16">
        <v>1.1675179749999995</v>
      </c>
      <c r="AS16">
        <v>1.991497995539697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588.0539994120951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269.66396694105833</v>
      </c>
      <c r="L17">
        <v>4.8200609642027246</v>
      </c>
      <c r="M17">
        <v>61.416672881164651</v>
      </c>
      <c r="N17">
        <v>24.980301270745429</v>
      </c>
      <c r="O17">
        <v>70.581400340386224</v>
      </c>
      <c r="P17">
        <v>23.900656237288135</v>
      </c>
      <c r="Q17">
        <v>2.891801558441558</v>
      </c>
      <c r="R17">
        <v>7.7053259967231007</v>
      </c>
      <c r="S17">
        <v>5.7788346600372913</v>
      </c>
      <c r="T17">
        <v>0</v>
      </c>
      <c r="U17">
        <v>59.819612442576613</v>
      </c>
      <c r="V17">
        <v>2.8918015584415584</v>
      </c>
      <c r="W17">
        <v>4.8155000000000001</v>
      </c>
      <c r="X17">
        <v>14.4465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23.03009008983452</v>
      </c>
      <c r="AL17">
        <v>1.0018939365748707</v>
      </c>
      <c r="AM17">
        <v>0</v>
      </c>
      <c r="AN17">
        <v>0</v>
      </c>
      <c r="AO17">
        <v>0</v>
      </c>
      <c r="AP17">
        <v>2.8717519697597345</v>
      </c>
      <c r="AQ17">
        <v>0</v>
      </c>
      <c r="AR17">
        <v>1.1675179749999995</v>
      </c>
      <c r="AS17">
        <v>1.991497995539697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588.0539994120951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269.66396694105833</v>
      </c>
      <c r="L18">
        <v>4.8200609642027246</v>
      </c>
      <c r="M18">
        <v>61.416672881164651</v>
      </c>
      <c r="N18">
        <v>24.980301270745429</v>
      </c>
      <c r="O18">
        <v>70.581400340386224</v>
      </c>
      <c r="P18">
        <v>23.900656237288135</v>
      </c>
      <c r="Q18">
        <v>2.891801558441558</v>
      </c>
      <c r="R18">
        <v>7.7053259967231007</v>
      </c>
      <c r="S18">
        <v>5.7788346600372913</v>
      </c>
      <c r="T18">
        <v>0</v>
      </c>
      <c r="U18">
        <v>59.819612442576613</v>
      </c>
      <c r="V18">
        <v>2.8918015584415584</v>
      </c>
      <c r="W18">
        <v>4.8155000000000001</v>
      </c>
      <c r="X18">
        <v>14.4465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23.03009008983452</v>
      </c>
      <c r="AL18">
        <v>1.0018939365748707</v>
      </c>
      <c r="AM18">
        <v>0</v>
      </c>
      <c r="AN18">
        <v>0</v>
      </c>
      <c r="AO18">
        <v>0</v>
      </c>
      <c r="AP18">
        <v>2.8717519697597345</v>
      </c>
      <c r="AQ18">
        <v>0</v>
      </c>
      <c r="AR18">
        <v>1.1675179749999995</v>
      </c>
      <c r="AS18">
        <v>1.991497995539697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588.0539994120951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269.66396694105833</v>
      </c>
      <c r="L19">
        <v>4.8200609642027246</v>
      </c>
      <c r="M19">
        <v>61.416672881164651</v>
      </c>
      <c r="N19">
        <v>24.980301270745429</v>
      </c>
      <c r="O19">
        <v>70.581400340386224</v>
      </c>
      <c r="P19">
        <v>23.900656237288135</v>
      </c>
      <c r="Q19">
        <v>2.891801558441558</v>
      </c>
      <c r="R19">
        <v>7.7053259967231007</v>
      </c>
      <c r="S19">
        <v>5.7788346600372913</v>
      </c>
      <c r="T19">
        <v>0</v>
      </c>
      <c r="U19">
        <v>59.819612442576613</v>
      </c>
      <c r="V19">
        <v>2.8918015584415584</v>
      </c>
      <c r="W19">
        <v>4.8155000000000001</v>
      </c>
      <c r="X19">
        <v>14.4465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23.03009008983452</v>
      </c>
      <c r="AL19">
        <v>1.0018939365748707</v>
      </c>
      <c r="AM19">
        <v>0</v>
      </c>
      <c r="AN19">
        <v>0</v>
      </c>
      <c r="AO19">
        <v>0</v>
      </c>
      <c r="AP19">
        <v>2.8717519697597345</v>
      </c>
      <c r="AQ19">
        <v>0</v>
      </c>
      <c r="AR19">
        <v>1.1675179749999995</v>
      </c>
      <c r="AS19">
        <v>1.991497995539697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588.0539994120951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269.66396694105833</v>
      </c>
      <c r="L20">
        <v>4.8200609642027246</v>
      </c>
      <c r="M20">
        <v>61.416672881164651</v>
      </c>
      <c r="N20">
        <v>24.980301270745429</v>
      </c>
      <c r="O20">
        <v>70.581400340386224</v>
      </c>
      <c r="P20">
        <v>23.900656237288135</v>
      </c>
      <c r="Q20">
        <v>2.891801558441558</v>
      </c>
      <c r="R20">
        <v>7.7053259967231007</v>
      </c>
      <c r="S20">
        <v>5.7788346600372913</v>
      </c>
      <c r="T20">
        <v>0</v>
      </c>
      <c r="U20">
        <v>59.819612442576613</v>
      </c>
      <c r="V20">
        <v>2.8918015584415584</v>
      </c>
      <c r="W20">
        <v>4.8155000000000001</v>
      </c>
      <c r="X20">
        <v>14.4465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6.9705266227591585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23.03009008983452</v>
      </c>
      <c r="AL20">
        <v>1.0018939365748707</v>
      </c>
      <c r="AM20">
        <v>0</v>
      </c>
      <c r="AN20">
        <v>0</v>
      </c>
      <c r="AO20">
        <v>0</v>
      </c>
      <c r="AP20">
        <v>2.8717519697597345</v>
      </c>
      <c r="AQ20">
        <v>10.38846844968254</v>
      </c>
      <c r="AR20">
        <v>1.1675179749999995</v>
      </c>
      <c r="AS20">
        <v>1.991497995539697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605.41299448453685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269.66396694105833</v>
      </c>
      <c r="L21">
        <v>4.8200609642027246</v>
      </c>
      <c r="M21">
        <v>61.416672881164651</v>
      </c>
      <c r="N21">
        <v>24.980301270745429</v>
      </c>
      <c r="O21">
        <v>70.581400340386224</v>
      </c>
      <c r="P21">
        <v>23.900656237288135</v>
      </c>
      <c r="Q21">
        <v>2.891801558441558</v>
      </c>
      <c r="R21">
        <v>7.7053259967231007</v>
      </c>
      <c r="S21">
        <v>5.7788346600372913</v>
      </c>
      <c r="T21">
        <v>0</v>
      </c>
      <c r="U21">
        <v>59.819612442576613</v>
      </c>
      <c r="V21">
        <v>2.8918015584415584</v>
      </c>
      <c r="W21">
        <v>4.8155000000000001</v>
      </c>
      <c r="X21">
        <v>14.4465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23.03009008983452</v>
      </c>
      <c r="AL21">
        <v>1.0018939365748707</v>
      </c>
      <c r="AM21">
        <v>0</v>
      </c>
      <c r="AN21">
        <v>0</v>
      </c>
      <c r="AO21">
        <v>0</v>
      </c>
      <c r="AP21">
        <v>0</v>
      </c>
      <c r="AQ21">
        <v>10.38846844968254</v>
      </c>
      <c r="AR21">
        <v>1.1675179749999995</v>
      </c>
      <c r="AS21">
        <v>1.991497995539697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602.54124251477708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269.66396694105833</v>
      </c>
      <c r="L22">
        <v>4.8200609642027246</v>
      </c>
      <c r="M22">
        <v>61.416672881164651</v>
      </c>
      <c r="N22">
        <v>24.980301270745429</v>
      </c>
      <c r="O22">
        <v>70.581400340386224</v>
      </c>
      <c r="P22">
        <v>23.900656237288135</v>
      </c>
      <c r="Q22">
        <v>2.891801558441558</v>
      </c>
      <c r="R22">
        <v>7.7053259967231007</v>
      </c>
      <c r="S22">
        <v>5.7788346600372913</v>
      </c>
      <c r="T22">
        <v>0</v>
      </c>
      <c r="U22">
        <v>59.819612442576613</v>
      </c>
      <c r="V22">
        <v>2.8918015584415584</v>
      </c>
      <c r="W22">
        <v>4.8155000000000001</v>
      </c>
      <c r="X22">
        <v>14.4465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23.03009008983452</v>
      </c>
      <c r="AL22">
        <v>1.0018939365748707</v>
      </c>
      <c r="AM22">
        <v>0</v>
      </c>
      <c r="AN22">
        <v>0</v>
      </c>
      <c r="AO22">
        <v>0</v>
      </c>
      <c r="AP22">
        <v>0</v>
      </c>
      <c r="AQ22">
        <v>13.458744639999999</v>
      </c>
      <c r="AR22">
        <v>1.1675179749999995</v>
      </c>
      <c r="AS22">
        <v>1.991497995539697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605.61151870509445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269.66396694105833</v>
      </c>
      <c r="L23">
        <v>4.8200609642027246</v>
      </c>
      <c r="M23">
        <v>61.416672881164651</v>
      </c>
      <c r="N23">
        <v>24.980301270745429</v>
      </c>
      <c r="O23">
        <v>70.581400340386224</v>
      </c>
      <c r="P23">
        <v>23.900656237288135</v>
      </c>
      <c r="Q23">
        <v>2.891801558441558</v>
      </c>
      <c r="R23">
        <v>7.7053259967231007</v>
      </c>
      <c r="S23">
        <v>5.7788346600372913</v>
      </c>
      <c r="T23">
        <v>0</v>
      </c>
      <c r="U23">
        <v>59.819612442576613</v>
      </c>
      <c r="V23">
        <v>2.8918015584415584</v>
      </c>
      <c r="W23">
        <v>4.8155000000000001</v>
      </c>
      <c r="X23">
        <v>62.394911408854448</v>
      </c>
      <c r="Y23">
        <v>0</v>
      </c>
      <c r="Z23">
        <v>0.93054721999999968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7.2103061116789853</v>
      </c>
      <c r="AI23">
        <v>0</v>
      </c>
      <c r="AJ23">
        <v>0</v>
      </c>
      <c r="AK23">
        <v>23.03009008983452</v>
      </c>
      <c r="AL23">
        <v>1.0018939365748707</v>
      </c>
      <c r="AM23">
        <v>0</v>
      </c>
      <c r="AN23">
        <v>0</v>
      </c>
      <c r="AO23">
        <v>0</v>
      </c>
      <c r="AP23">
        <v>0</v>
      </c>
      <c r="AQ23">
        <v>20.776936899365079</v>
      </c>
      <c r="AR23">
        <v>1.1675179749999995</v>
      </c>
      <c r="AS23">
        <v>1.991497995539697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669.01897570499295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269.66396694105833</v>
      </c>
      <c r="L24">
        <v>4.8200609642027246</v>
      </c>
      <c r="M24">
        <v>61.416672881164651</v>
      </c>
      <c r="N24">
        <v>24.980301270745429</v>
      </c>
      <c r="O24">
        <v>70.581400340386224</v>
      </c>
      <c r="P24">
        <v>23.900656237288135</v>
      </c>
      <c r="Q24">
        <v>2.891801558441558</v>
      </c>
      <c r="R24">
        <v>17.933022072580645</v>
      </c>
      <c r="S24">
        <v>5.7788346600372913</v>
      </c>
      <c r="T24">
        <v>0</v>
      </c>
      <c r="U24">
        <v>59.819612442576613</v>
      </c>
      <c r="V24">
        <v>6.2898871709039552</v>
      </c>
      <c r="W24">
        <v>14.714690285714287</v>
      </c>
      <c r="X24">
        <v>62.394911408854448</v>
      </c>
      <c r="Y24">
        <v>0</v>
      </c>
      <c r="Z24">
        <v>0.93054721999999968</v>
      </c>
      <c r="AA24">
        <v>0</v>
      </c>
      <c r="AB24">
        <v>5.5703317602400588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14.420611784160503</v>
      </c>
      <c r="AI24">
        <v>0</v>
      </c>
      <c r="AJ24">
        <v>0</v>
      </c>
      <c r="AK24">
        <v>23.03009008983452</v>
      </c>
      <c r="AL24">
        <v>1.0018939365748707</v>
      </c>
      <c r="AM24">
        <v>0</v>
      </c>
      <c r="AN24">
        <v>0</v>
      </c>
      <c r="AO24">
        <v>0</v>
      </c>
      <c r="AP24">
        <v>0</v>
      </c>
      <c r="AQ24">
        <v>20.776936899365079</v>
      </c>
      <c r="AR24">
        <v>1.4010214821557967</v>
      </c>
      <c r="AS24">
        <v>1.991497995539697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705.55808861890443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279.29469900636371</v>
      </c>
      <c r="L25">
        <v>8.6699167873658496</v>
      </c>
      <c r="M25">
        <v>61.416672881164651</v>
      </c>
      <c r="N25">
        <v>24.980301270745429</v>
      </c>
      <c r="O25">
        <v>70.581400340386224</v>
      </c>
      <c r="P25">
        <v>23.900656237288135</v>
      </c>
      <c r="Q25">
        <v>4.5166671049250535</v>
      </c>
      <c r="R25">
        <v>17.933022072580645</v>
      </c>
      <c r="S25">
        <v>10.147735489241803</v>
      </c>
      <c r="T25">
        <v>0</v>
      </c>
      <c r="U25">
        <v>59.819612442576613</v>
      </c>
      <c r="V25">
        <v>7.6766346666666667</v>
      </c>
      <c r="W25">
        <v>14.714690285714287</v>
      </c>
      <c r="X25">
        <v>62.394911408854448</v>
      </c>
      <c r="Y25">
        <v>0</v>
      </c>
      <c r="Z25">
        <v>0.93054721999999968</v>
      </c>
      <c r="AA25">
        <v>0</v>
      </c>
      <c r="AB25">
        <v>5.5703317602400588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24.034353119999995</v>
      </c>
      <c r="AI25">
        <v>0</v>
      </c>
      <c r="AJ25">
        <v>0</v>
      </c>
      <c r="AK25">
        <v>23.03009008983452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1.4010214821557967</v>
      </c>
      <c r="AS25">
        <v>1.991497995539697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746.42140016434576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327.45049299281567</v>
      </c>
      <c r="L26">
        <v>8.6699051194448149</v>
      </c>
      <c r="M26">
        <v>61.416672881164651</v>
      </c>
      <c r="N26">
        <v>24.980301270745429</v>
      </c>
      <c r="O26">
        <v>70.581400340386224</v>
      </c>
      <c r="P26">
        <v>23.900656237288135</v>
      </c>
      <c r="Q26">
        <v>4.5166671049250535</v>
      </c>
      <c r="R26">
        <v>17.925736542800454</v>
      </c>
      <c r="S26">
        <v>11.165702728797763</v>
      </c>
      <c r="T26">
        <v>0</v>
      </c>
      <c r="U26">
        <v>59.819612442576613</v>
      </c>
      <c r="V26">
        <v>7.6759662331288343</v>
      </c>
      <c r="W26">
        <v>14.669304250448834</v>
      </c>
      <c r="X26">
        <v>61.858073611288347</v>
      </c>
      <c r="Y26">
        <v>0</v>
      </c>
      <c r="Z26">
        <v>0.93054721999999968</v>
      </c>
      <c r="AA26">
        <v>0</v>
      </c>
      <c r="AB26">
        <v>5.5703317602400588</v>
      </c>
      <c r="AC26">
        <v>0</v>
      </c>
      <c r="AD26">
        <v>3.8645958086298267</v>
      </c>
      <c r="AE26">
        <v>13.941053684723306</v>
      </c>
      <c r="AF26">
        <v>8.5576251886409747</v>
      </c>
      <c r="AG26">
        <v>0</v>
      </c>
      <c r="AH26">
        <v>32.045804159999996</v>
      </c>
      <c r="AI26">
        <v>0</v>
      </c>
      <c r="AJ26">
        <v>0</v>
      </c>
      <c r="AK26">
        <v>23.03009008983452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1.4010214821557967</v>
      </c>
      <c r="AS26">
        <v>1.991497995539697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818.13035843119746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373.67926818653763</v>
      </c>
      <c r="L27">
        <v>8.6699167873658496</v>
      </c>
      <c r="M27">
        <v>61.416672881164651</v>
      </c>
      <c r="N27">
        <v>24.980301270745429</v>
      </c>
      <c r="O27">
        <v>70.581400340386224</v>
      </c>
      <c r="P27">
        <v>23.900656237288135</v>
      </c>
      <c r="Q27">
        <v>4.5166671049250535</v>
      </c>
      <c r="R27">
        <v>17.925736542800454</v>
      </c>
      <c r="S27">
        <v>11.165702728797763</v>
      </c>
      <c r="T27">
        <v>0</v>
      </c>
      <c r="U27">
        <v>59.819612442576613</v>
      </c>
      <c r="V27">
        <v>7.6759662331288343</v>
      </c>
      <c r="W27">
        <v>14.717898711217185</v>
      </c>
      <c r="X27">
        <v>62.396617364864852</v>
      </c>
      <c r="Y27">
        <v>0</v>
      </c>
      <c r="Z27">
        <v>0.93054721999999968</v>
      </c>
      <c r="AA27">
        <v>3.5090546303797474</v>
      </c>
      <c r="AB27">
        <v>5.5703317602400588</v>
      </c>
      <c r="AC27">
        <v>0.53866203204020724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34.128781588511082</v>
      </c>
      <c r="AI27">
        <v>0</v>
      </c>
      <c r="AJ27">
        <v>0</v>
      </c>
      <c r="AK27">
        <v>23.03009008983452</v>
      </c>
      <c r="AL27">
        <v>1.0018939365748707</v>
      </c>
      <c r="AM27">
        <v>1.7477760369092272</v>
      </c>
      <c r="AN27">
        <v>0</v>
      </c>
      <c r="AO27">
        <v>0</v>
      </c>
      <c r="AP27">
        <v>0</v>
      </c>
      <c r="AQ27">
        <v>31.165405349047617</v>
      </c>
      <c r="AR27">
        <v>14.944230167844198</v>
      </c>
      <c r="AS27">
        <v>1.991497995539697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894.51137116287714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407.38785455816435</v>
      </c>
      <c r="L28">
        <v>8.6699763666551029</v>
      </c>
      <c r="M28">
        <v>61.416672881164651</v>
      </c>
      <c r="N28">
        <v>24.980301270745429</v>
      </c>
      <c r="O28">
        <v>70.581400340386224</v>
      </c>
      <c r="P28">
        <v>23.900656237288135</v>
      </c>
      <c r="Q28">
        <v>4.5166671049250535</v>
      </c>
      <c r="R28">
        <v>17.933022072580645</v>
      </c>
      <c r="S28">
        <v>11.165702728797763</v>
      </c>
      <c r="T28">
        <v>0</v>
      </c>
      <c r="U28">
        <v>59.819612442576613</v>
      </c>
      <c r="V28">
        <v>7.6763561100917412</v>
      </c>
      <c r="W28">
        <v>14.717898711217185</v>
      </c>
      <c r="X28">
        <v>62.396617364864852</v>
      </c>
      <c r="Y28">
        <v>0</v>
      </c>
      <c r="Z28">
        <v>8.3163003558181803</v>
      </c>
      <c r="AA28">
        <v>5.9433364974683558</v>
      </c>
      <c r="AB28">
        <v>11.332354572993244</v>
      </c>
      <c r="AC28">
        <v>12.293878692476833</v>
      </c>
      <c r="AD28">
        <v>7.729192056472372</v>
      </c>
      <c r="AE28">
        <v>20.911580307482463</v>
      </c>
      <c r="AF28">
        <v>25.014596438640979</v>
      </c>
      <c r="AG28">
        <v>0</v>
      </c>
      <c r="AH28">
        <v>56.080157279999995</v>
      </c>
      <c r="AI28">
        <v>0</v>
      </c>
      <c r="AJ28">
        <v>0</v>
      </c>
      <c r="AK28">
        <v>23.03009008983452</v>
      </c>
      <c r="AL28">
        <v>1.0018939365748707</v>
      </c>
      <c r="AM28">
        <v>3.4955520738184545</v>
      </c>
      <c r="AN28">
        <v>0</v>
      </c>
      <c r="AO28">
        <v>0</v>
      </c>
      <c r="AP28">
        <v>0</v>
      </c>
      <c r="AQ28">
        <v>31.165405349047617</v>
      </c>
      <c r="AR28">
        <v>14.944230167844198</v>
      </c>
      <c r="AS28">
        <v>1.991497995539697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998.41280400346977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369.82555027294399</v>
      </c>
      <c r="L29">
        <v>8.6699839035370374</v>
      </c>
      <c r="M29">
        <v>61.416672881164651</v>
      </c>
      <c r="N29">
        <v>24.980301270745429</v>
      </c>
      <c r="O29">
        <v>70.581400340386224</v>
      </c>
      <c r="P29">
        <v>23.900656237288135</v>
      </c>
      <c r="Q29">
        <v>4.5197812175648702</v>
      </c>
      <c r="R29">
        <v>16.684427371059268</v>
      </c>
      <c r="S29">
        <v>11.162045731601731</v>
      </c>
      <c r="T29">
        <v>0</v>
      </c>
      <c r="U29">
        <v>59.819612442576613</v>
      </c>
      <c r="V29">
        <v>7.6763561100917412</v>
      </c>
      <c r="W29">
        <v>14.717898711217185</v>
      </c>
      <c r="X29">
        <v>62.396617364864852</v>
      </c>
      <c r="Y29">
        <v>0</v>
      </c>
      <c r="Z29">
        <v>5.5162839377272714</v>
      </c>
      <c r="AA29">
        <v>11.696849500000003</v>
      </c>
      <c r="AB29">
        <v>11.332354572993244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58.083019820401262</v>
      </c>
      <c r="AI29">
        <v>1.6154076739198739</v>
      </c>
      <c r="AJ29">
        <v>0</v>
      </c>
      <c r="AK29">
        <v>23.03009008983452</v>
      </c>
      <c r="AL29">
        <v>5.0094681907917371</v>
      </c>
      <c r="AM29">
        <v>4.4562650568642157</v>
      </c>
      <c r="AN29">
        <v>0</v>
      </c>
      <c r="AO29">
        <v>0</v>
      </c>
      <c r="AP29">
        <v>0</v>
      </c>
      <c r="AQ29">
        <v>31.165405349047617</v>
      </c>
      <c r="AR29">
        <v>1.4010214821557967</v>
      </c>
      <c r="AS29">
        <v>1.991497995539697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961.46281082801966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380.43626638784156</v>
      </c>
      <c r="L30">
        <v>8.6499310764115904</v>
      </c>
      <c r="M30">
        <v>61.416672881164651</v>
      </c>
      <c r="N30">
        <v>24.980301270745429</v>
      </c>
      <c r="O30">
        <v>70.581400340386224</v>
      </c>
      <c r="P30">
        <v>23.900656237288135</v>
      </c>
      <c r="Q30">
        <v>4.5116201780155638</v>
      </c>
      <c r="R30">
        <v>17.746705578921325</v>
      </c>
      <c r="S30">
        <v>11.040592137254903</v>
      </c>
      <c r="T30">
        <v>0</v>
      </c>
      <c r="U30">
        <v>59.819612442576613</v>
      </c>
      <c r="V30">
        <v>7.6759271395880999</v>
      </c>
      <c r="W30">
        <v>14.717898711217185</v>
      </c>
      <c r="X30">
        <v>62.396617364864852</v>
      </c>
      <c r="Y30">
        <v>0</v>
      </c>
      <c r="Z30">
        <v>5.5162839377272714</v>
      </c>
      <c r="AA30">
        <v>11.696849500000003</v>
      </c>
      <c r="AB30">
        <v>11.332354572993244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6.9160986223095042</v>
      </c>
      <c r="AJ30">
        <v>0</v>
      </c>
      <c r="AK30">
        <v>23.03009008983452</v>
      </c>
      <c r="AL30">
        <v>40.075747018416521</v>
      </c>
      <c r="AM30">
        <v>4.4562650568642157</v>
      </c>
      <c r="AN30">
        <v>0</v>
      </c>
      <c r="AO30">
        <v>0</v>
      </c>
      <c r="AP30">
        <v>0</v>
      </c>
      <c r="AQ30">
        <v>31.165405349047617</v>
      </c>
      <c r="AR30">
        <v>1.4010214821557967</v>
      </c>
      <c r="AS30">
        <v>1.991497995539697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1013.3526784952685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420.88690094908912</v>
      </c>
      <c r="L31">
        <v>8.6699937109951648</v>
      </c>
      <c r="M31">
        <v>61.416672881164651</v>
      </c>
      <c r="N31">
        <v>24.980301270745429</v>
      </c>
      <c r="O31">
        <v>70.581400340386224</v>
      </c>
      <c r="P31">
        <v>23.900656237288135</v>
      </c>
      <c r="Q31">
        <v>4.5116201780155638</v>
      </c>
      <c r="R31">
        <v>17.928201730345336</v>
      </c>
      <c r="S31">
        <v>11.159616572352464</v>
      </c>
      <c r="T31">
        <v>0</v>
      </c>
      <c r="U31">
        <v>59.819612442576613</v>
      </c>
      <c r="V31">
        <v>7.6759271395880999</v>
      </c>
      <c r="W31">
        <v>14.717898711217185</v>
      </c>
      <c r="X31">
        <v>62.396617364864852</v>
      </c>
      <c r="Y31">
        <v>0</v>
      </c>
      <c r="Z31">
        <v>5.5162839377272714</v>
      </c>
      <c r="AA31">
        <v>11.696849500000003</v>
      </c>
      <c r="AB31">
        <v>11.332354572993244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6.9160986223095042</v>
      </c>
      <c r="AJ31">
        <v>0</v>
      </c>
      <c r="AK31">
        <v>23.03009008983452</v>
      </c>
      <c r="AL31">
        <v>40.075747018416521</v>
      </c>
      <c r="AM31">
        <v>4.4562650568642157</v>
      </c>
      <c r="AN31">
        <v>0</v>
      </c>
      <c r="AO31">
        <v>0</v>
      </c>
      <c r="AP31">
        <v>0</v>
      </c>
      <c r="AQ31">
        <v>31.165405349047617</v>
      </c>
      <c r="AR31">
        <v>1.4010214821557967</v>
      </c>
      <c r="AS31">
        <v>1.991497995539697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1054.1238962776213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450.73708315015546</v>
      </c>
      <c r="L32">
        <v>8.6699937109951648</v>
      </c>
      <c r="M32">
        <v>61.416672881164651</v>
      </c>
      <c r="N32">
        <v>24.980301270745429</v>
      </c>
      <c r="O32">
        <v>70.581400340386224</v>
      </c>
      <c r="P32">
        <v>23.900656237288135</v>
      </c>
      <c r="Q32">
        <v>4.5116201780155638</v>
      </c>
      <c r="R32">
        <v>17.928201730345336</v>
      </c>
      <c r="S32">
        <v>11.159616572352464</v>
      </c>
      <c r="T32">
        <v>0</v>
      </c>
      <c r="U32">
        <v>59.819612442576613</v>
      </c>
      <c r="V32">
        <v>7.6759271395880999</v>
      </c>
      <c r="W32">
        <v>14.717898711217185</v>
      </c>
      <c r="X32">
        <v>62.396617364864852</v>
      </c>
      <c r="Y32">
        <v>0</v>
      </c>
      <c r="Z32">
        <v>5.5162839377272714</v>
      </c>
      <c r="AA32">
        <v>11.696849500000003</v>
      </c>
      <c r="AB32">
        <v>11.332354572993244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6.9160986223095042</v>
      </c>
      <c r="AJ32">
        <v>0</v>
      </c>
      <c r="AK32">
        <v>23.03009008983452</v>
      </c>
      <c r="AL32">
        <v>40.075747018416521</v>
      </c>
      <c r="AM32">
        <v>4.4562650568642157</v>
      </c>
      <c r="AN32">
        <v>0</v>
      </c>
      <c r="AO32">
        <v>0</v>
      </c>
      <c r="AP32">
        <v>0</v>
      </c>
      <c r="AQ32">
        <v>31.165405349047617</v>
      </c>
      <c r="AR32">
        <v>1.4010214821557967</v>
      </c>
      <c r="AS32">
        <v>1.991497995539697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1085.2559109788774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442.0758278788993</v>
      </c>
      <c r="L33">
        <v>8.6699937109951648</v>
      </c>
      <c r="M33">
        <v>61.416672881164651</v>
      </c>
      <c r="N33">
        <v>24.980301270745429</v>
      </c>
      <c r="O33">
        <v>70.581400340386224</v>
      </c>
      <c r="P33">
        <v>23.900656237288135</v>
      </c>
      <c r="Q33">
        <v>4.5116201780155638</v>
      </c>
      <c r="R33">
        <v>17.928201730345336</v>
      </c>
      <c r="S33">
        <v>11.159616572352464</v>
      </c>
      <c r="T33">
        <v>0</v>
      </c>
      <c r="U33">
        <v>59.819612442576613</v>
      </c>
      <c r="V33">
        <v>7.6759271395880999</v>
      </c>
      <c r="W33">
        <v>14.717898711217185</v>
      </c>
      <c r="X33">
        <v>62.396617364864852</v>
      </c>
      <c r="Y33">
        <v>0</v>
      </c>
      <c r="Z33">
        <v>2.7581417492727263</v>
      </c>
      <c r="AA33">
        <v>5.9433364974683558</v>
      </c>
      <c r="AB33">
        <v>11.332354572993244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6.9160986223095042</v>
      </c>
      <c r="AJ33">
        <v>0</v>
      </c>
      <c r="AK33">
        <v>23.03009008983452</v>
      </c>
      <c r="AL33">
        <v>40.075747018416521</v>
      </c>
      <c r="AM33">
        <v>4.4562650568642157</v>
      </c>
      <c r="AN33">
        <v>0</v>
      </c>
      <c r="AO33">
        <v>0</v>
      </c>
      <c r="AP33">
        <v>0</v>
      </c>
      <c r="AQ33">
        <v>31.165405349047617</v>
      </c>
      <c r="AR33">
        <v>1.4010214821557967</v>
      </c>
      <c r="AS33">
        <v>1.991497995539697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1052.9222586274141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441.10631624619737</v>
      </c>
      <c r="L34">
        <v>8.6699937109951648</v>
      </c>
      <c r="M34">
        <v>61.416672881164651</v>
      </c>
      <c r="N34">
        <v>24.980301270745429</v>
      </c>
      <c r="O34">
        <v>70.581400340386224</v>
      </c>
      <c r="P34">
        <v>23.900656237288135</v>
      </c>
      <c r="Q34">
        <v>4.5116201780155638</v>
      </c>
      <c r="R34">
        <v>17.928201730345336</v>
      </c>
      <c r="S34">
        <v>11.159616572352464</v>
      </c>
      <c r="T34">
        <v>0</v>
      </c>
      <c r="U34">
        <v>59.819612442576613</v>
      </c>
      <c r="V34">
        <v>7.6759271395880999</v>
      </c>
      <c r="W34">
        <v>14.717898711217185</v>
      </c>
      <c r="X34">
        <v>62.396617364864852</v>
      </c>
      <c r="Y34">
        <v>0</v>
      </c>
      <c r="Z34">
        <v>0</v>
      </c>
      <c r="AA34">
        <v>5.9433364974683558</v>
      </c>
      <c r="AB34">
        <v>11.140663081320328</v>
      </c>
      <c r="AC34">
        <v>0.53866203204020724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32.045804159999996</v>
      </c>
      <c r="AI34">
        <v>6.9160986223095042</v>
      </c>
      <c r="AJ34">
        <v>0</v>
      </c>
      <c r="AK34">
        <v>23.03009008983452</v>
      </c>
      <c r="AL34">
        <v>5.0094681907917371</v>
      </c>
      <c r="AM34">
        <v>4.4562650568642157</v>
      </c>
      <c r="AN34">
        <v>0</v>
      </c>
      <c r="AO34">
        <v>0</v>
      </c>
      <c r="AP34">
        <v>0</v>
      </c>
      <c r="AQ34">
        <v>31.165405349047617</v>
      </c>
      <c r="AR34">
        <v>1.4010214821557967</v>
      </c>
      <c r="AS34">
        <v>1.991497995539697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972.99293918570504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448.81713226332369</v>
      </c>
      <c r="L35">
        <v>8.6699937109951648</v>
      </c>
      <c r="M35">
        <v>61.416672881164651</v>
      </c>
      <c r="N35">
        <v>24.980301270745429</v>
      </c>
      <c r="O35">
        <v>70.581400340386224</v>
      </c>
      <c r="P35">
        <v>23.900656237288135</v>
      </c>
      <c r="Q35">
        <v>4.5116201780155638</v>
      </c>
      <c r="R35">
        <v>17.928201730345336</v>
      </c>
      <c r="S35">
        <v>11.159616572352464</v>
      </c>
      <c r="T35">
        <v>0</v>
      </c>
      <c r="U35">
        <v>59.819612442576613</v>
      </c>
      <c r="V35">
        <v>7.6759271395880999</v>
      </c>
      <c r="W35">
        <v>14.717898711217185</v>
      </c>
      <c r="X35">
        <v>62.396617364864852</v>
      </c>
      <c r="Y35">
        <v>0</v>
      </c>
      <c r="Z35">
        <v>0</v>
      </c>
      <c r="AA35">
        <v>3.6761527000000007</v>
      </c>
      <c r="AB35">
        <v>11.140663081320328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24.034353119999995</v>
      </c>
      <c r="AI35">
        <v>1.6154076739198739</v>
      </c>
      <c r="AJ35">
        <v>0</v>
      </c>
      <c r="AK35">
        <v>23.03009008983452</v>
      </c>
      <c r="AL35">
        <v>1.0018939365748707</v>
      </c>
      <c r="AM35">
        <v>4.4562650568642157</v>
      </c>
      <c r="AN35">
        <v>0</v>
      </c>
      <c r="AO35">
        <v>0</v>
      </c>
      <c r="AP35">
        <v>0</v>
      </c>
      <c r="AQ35">
        <v>31.165405349047617</v>
      </c>
      <c r="AR35">
        <v>1.4010214821557967</v>
      </c>
      <c r="AS35">
        <v>1.991497995539697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943.81856019419172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463.2573183033731</v>
      </c>
      <c r="L36">
        <v>8.6699937109951648</v>
      </c>
      <c r="M36">
        <v>61.416672881164651</v>
      </c>
      <c r="N36">
        <v>24.980301270745429</v>
      </c>
      <c r="O36">
        <v>70.581400340386224</v>
      </c>
      <c r="P36">
        <v>23.900656237288135</v>
      </c>
      <c r="Q36">
        <v>4.5116201780155638</v>
      </c>
      <c r="R36">
        <v>17.928201730345336</v>
      </c>
      <c r="S36">
        <v>11.159616572352464</v>
      </c>
      <c r="T36">
        <v>0</v>
      </c>
      <c r="U36">
        <v>59.819612442576613</v>
      </c>
      <c r="V36">
        <v>7.6759271395880999</v>
      </c>
      <c r="W36">
        <v>14.717898711217185</v>
      </c>
      <c r="X36">
        <v>62.396617364864852</v>
      </c>
      <c r="Y36">
        <v>0</v>
      </c>
      <c r="Z36">
        <v>0</v>
      </c>
      <c r="AA36">
        <v>0</v>
      </c>
      <c r="AB36">
        <v>11.140663081320328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0</v>
      </c>
      <c r="AJ36">
        <v>0</v>
      </c>
      <c r="AK36">
        <v>23.03009008983452</v>
      </c>
      <c r="AL36">
        <v>1.0018939365748707</v>
      </c>
      <c r="AM36">
        <v>4.3412504253563391</v>
      </c>
      <c r="AN36">
        <v>0</v>
      </c>
      <c r="AO36">
        <v>0</v>
      </c>
      <c r="AP36">
        <v>0</v>
      </c>
      <c r="AQ36">
        <v>31.165405349047617</v>
      </c>
      <c r="AR36">
        <v>1.4010214821557967</v>
      </c>
      <c r="AS36">
        <v>1.991497995539697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939.37383408434403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473.85782500814526</v>
      </c>
      <c r="L37">
        <v>8.6699937109951648</v>
      </c>
      <c r="M37">
        <v>61.416672881164651</v>
      </c>
      <c r="N37">
        <v>24.980301270745429</v>
      </c>
      <c r="O37">
        <v>70.581400340386224</v>
      </c>
      <c r="P37">
        <v>23.900656237288135</v>
      </c>
      <c r="Q37">
        <v>4.5116201780155638</v>
      </c>
      <c r="R37">
        <v>17.928201730345336</v>
      </c>
      <c r="S37">
        <v>11.159616572352464</v>
      </c>
      <c r="T37">
        <v>0</v>
      </c>
      <c r="U37">
        <v>59.819612442576613</v>
      </c>
      <c r="V37">
        <v>7.6759271395880999</v>
      </c>
      <c r="W37">
        <v>14.717898711217185</v>
      </c>
      <c r="X37">
        <v>62.396617364864852</v>
      </c>
      <c r="Y37">
        <v>0</v>
      </c>
      <c r="Z37">
        <v>0</v>
      </c>
      <c r="AA37">
        <v>0</v>
      </c>
      <c r="AB37">
        <v>5.5703317602400588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23.03009008983452</v>
      </c>
      <c r="AL37">
        <v>1.0018939365748707</v>
      </c>
      <c r="AM37">
        <v>2.2326431386346588</v>
      </c>
      <c r="AN37">
        <v>0</v>
      </c>
      <c r="AO37">
        <v>0</v>
      </c>
      <c r="AP37">
        <v>0</v>
      </c>
      <c r="AQ37">
        <v>31.165405349047617</v>
      </c>
      <c r="AR37">
        <v>1.4010214821557967</v>
      </c>
      <c r="AS37">
        <v>1.991497995539697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928.11456944686859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462.28772869451637</v>
      </c>
      <c r="L38">
        <v>8.6699937109951648</v>
      </c>
      <c r="M38">
        <v>61.416672881164651</v>
      </c>
      <c r="N38">
        <v>24.980301270745429</v>
      </c>
      <c r="O38">
        <v>70.581400340386224</v>
      </c>
      <c r="P38">
        <v>23.900656237288135</v>
      </c>
      <c r="Q38">
        <v>4.5116201780155638</v>
      </c>
      <c r="R38">
        <v>17.928201730345336</v>
      </c>
      <c r="S38">
        <v>11.159616572352464</v>
      </c>
      <c r="T38">
        <v>0</v>
      </c>
      <c r="U38">
        <v>59.819612442576613</v>
      </c>
      <c r="V38">
        <v>7.6759271395880999</v>
      </c>
      <c r="W38">
        <v>14.717898711217185</v>
      </c>
      <c r="X38">
        <v>62.396617364864852</v>
      </c>
      <c r="Y38">
        <v>0</v>
      </c>
      <c r="Z38">
        <v>0</v>
      </c>
      <c r="AA38">
        <v>0</v>
      </c>
      <c r="AB38">
        <v>5.5703317602400588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23.03009008983452</v>
      </c>
      <c r="AL38">
        <v>1.0018939365748707</v>
      </c>
      <c r="AM38">
        <v>2.2326431386346588</v>
      </c>
      <c r="AN38">
        <v>0</v>
      </c>
      <c r="AO38">
        <v>0</v>
      </c>
      <c r="AP38">
        <v>0</v>
      </c>
      <c r="AQ38">
        <v>31.165405349047617</v>
      </c>
      <c r="AR38">
        <v>1.4010214821557967</v>
      </c>
      <c r="AS38">
        <v>1.991497995539697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909.33416702156069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490.60695851930473</v>
      </c>
      <c r="L39">
        <v>8.6699937109951648</v>
      </c>
      <c r="M39">
        <v>61.416672881164651</v>
      </c>
      <c r="N39">
        <v>24.980301270745429</v>
      </c>
      <c r="O39">
        <v>70.581400340386224</v>
      </c>
      <c r="P39">
        <v>23.900656237288135</v>
      </c>
      <c r="Q39">
        <v>4.5116201780155638</v>
      </c>
      <c r="R39">
        <v>17.928201730345336</v>
      </c>
      <c r="S39">
        <v>11.159616572352464</v>
      </c>
      <c r="T39">
        <v>0</v>
      </c>
      <c r="U39">
        <v>59.819612442576613</v>
      </c>
      <c r="V39">
        <v>7.6759271395880999</v>
      </c>
      <c r="W39">
        <v>14.717898711217185</v>
      </c>
      <c r="X39">
        <v>62.396617364864852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23.03009008983452</v>
      </c>
      <c r="AL39">
        <v>1.0018939365748707</v>
      </c>
      <c r="AM39">
        <v>2.2326431386346588</v>
      </c>
      <c r="AN39">
        <v>0</v>
      </c>
      <c r="AO39">
        <v>0</v>
      </c>
      <c r="AP39">
        <v>0</v>
      </c>
      <c r="AQ39">
        <v>31.165405349047617</v>
      </c>
      <c r="AR39">
        <v>1.6345249893115934</v>
      </c>
      <c r="AS39">
        <v>1.991497995539697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932.31656859326483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490.60695851930473</v>
      </c>
      <c r="L40">
        <v>8.6699937109951648</v>
      </c>
      <c r="M40">
        <v>61.416672881164651</v>
      </c>
      <c r="N40">
        <v>24.980301270745429</v>
      </c>
      <c r="O40">
        <v>70.581400340386224</v>
      </c>
      <c r="P40">
        <v>23.900656237288135</v>
      </c>
      <c r="Q40">
        <v>4.5116201780155638</v>
      </c>
      <c r="R40">
        <v>17.928201730345336</v>
      </c>
      <c r="S40">
        <v>11.159616572352464</v>
      </c>
      <c r="T40">
        <v>0</v>
      </c>
      <c r="U40">
        <v>59.819612442576613</v>
      </c>
      <c r="V40">
        <v>7.6759271395880999</v>
      </c>
      <c r="W40">
        <v>14.717898711217185</v>
      </c>
      <c r="X40">
        <v>62.396617364864852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23.03009008983452</v>
      </c>
      <c r="AL40">
        <v>1.0018939365748707</v>
      </c>
      <c r="AM40">
        <v>2.2326431386346588</v>
      </c>
      <c r="AN40">
        <v>0</v>
      </c>
      <c r="AO40">
        <v>0</v>
      </c>
      <c r="AP40">
        <v>0</v>
      </c>
      <c r="AQ40">
        <v>20.776936899365079</v>
      </c>
      <c r="AR40">
        <v>14.944230167844198</v>
      </c>
      <c r="AS40">
        <v>1.991497995539697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935.23780532211492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490.60695851930473</v>
      </c>
      <c r="L41">
        <v>8.6699937109951648</v>
      </c>
      <c r="M41">
        <v>61.416672881164651</v>
      </c>
      <c r="N41">
        <v>24.980301270745429</v>
      </c>
      <c r="O41">
        <v>70.581400340386224</v>
      </c>
      <c r="P41">
        <v>23.900656237288135</v>
      </c>
      <c r="Q41">
        <v>4.5116201780155638</v>
      </c>
      <c r="R41">
        <v>17.928201730345336</v>
      </c>
      <c r="S41">
        <v>11.159616572352464</v>
      </c>
      <c r="T41">
        <v>0</v>
      </c>
      <c r="U41">
        <v>59.819612442576613</v>
      </c>
      <c r="V41">
        <v>7.6759271395880999</v>
      </c>
      <c r="W41">
        <v>14.717898711217185</v>
      </c>
      <c r="X41">
        <v>62.396617364864852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6.9705266227591585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23.03009008983452</v>
      </c>
      <c r="AL41">
        <v>1.0018939365748707</v>
      </c>
      <c r="AM41">
        <v>2.2326431386346588</v>
      </c>
      <c r="AN41">
        <v>0</v>
      </c>
      <c r="AO41">
        <v>0</v>
      </c>
      <c r="AP41">
        <v>0</v>
      </c>
      <c r="AQ41">
        <v>20.776936899365079</v>
      </c>
      <c r="AR41">
        <v>14.944230167844198</v>
      </c>
      <c r="AS41">
        <v>2.0483982896223614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935.29470561619758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490.60695851930473</v>
      </c>
      <c r="L42">
        <v>8.6699937109951648</v>
      </c>
      <c r="M42">
        <v>61.416672881164651</v>
      </c>
      <c r="N42">
        <v>24.980301270745429</v>
      </c>
      <c r="O42">
        <v>70.581400340386224</v>
      </c>
      <c r="P42">
        <v>23.900656237288135</v>
      </c>
      <c r="Q42">
        <v>4.5116201780155638</v>
      </c>
      <c r="R42">
        <v>17.928201730345336</v>
      </c>
      <c r="S42">
        <v>11.159616572352464</v>
      </c>
      <c r="T42">
        <v>0</v>
      </c>
      <c r="U42">
        <v>59.819612442576613</v>
      </c>
      <c r="V42">
        <v>7.6759271395880999</v>
      </c>
      <c r="W42">
        <v>14.717898711217185</v>
      </c>
      <c r="X42">
        <v>62.396617364864852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6.9705266227591585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23.03009008983452</v>
      </c>
      <c r="AL42">
        <v>1.0018939365748707</v>
      </c>
      <c r="AM42">
        <v>2.2326431386346588</v>
      </c>
      <c r="AN42">
        <v>0</v>
      </c>
      <c r="AO42">
        <v>0</v>
      </c>
      <c r="AP42">
        <v>0</v>
      </c>
      <c r="AQ42">
        <v>20.776936899365079</v>
      </c>
      <c r="AR42">
        <v>1.6345249893115934</v>
      </c>
      <c r="AS42">
        <v>2.0483982896223614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921.98500043766489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490.60695851930473</v>
      </c>
      <c r="L43">
        <v>8.6699937109951648</v>
      </c>
      <c r="M43">
        <v>61.416672881164651</v>
      </c>
      <c r="N43">
        <v>24.980301270745429</v>
      </c>
      <c r="O43">
        <v>70.581400340386224</v>
      </c>
      <c r="P43">
        <v>23.900656237288135</v>
      </c>
      <c r="Q43">
        <v>4.5116201780155638</v>
      </c>
      <c r="R43">
        <v>17.928201730345336</v>
      </c>
      <c r="S43">
        <v>11.159616572352464</v>
      </c>
      <c r="T43">
        <v>0</v>
      </c>
      <c r="U43">
        <v>59.819612442576613</v>
      </c>
      <c r="V43">
        <v>7.6759271395880999</v>
      </c>
      <c r="W43">
        <v>14.717898711217185</v>
      </c>
      <c r="X43">
        <v>62.396617364864852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6.9705266227591585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23.03009008983452</v>
      </c>
      <c r="AL43">
        <v>1.0018939365748707</v>
      </c>
      <c r="AM43">
        <v>2.2326431386346588</v>
      </c>
      <c r="AN43">
        <v>0</v>
      </c>
      <c r="AO43">
        <v>0</v>
      </c>
      <c r="AP43">
        <v>0</v>
      </c>
      <c r="AQ43">
        <v>18.421656448730158</v>
      </c>
      <c r="AR43">
        <v>1.1675179749999995</v>
      </c>
      <c r="AS43">
        <v>2.0483982896223614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919.1627129727184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490.60695851930473</v>
      </c>
      <c r="L44">
        <v>8.6699937109951648</v>
      </c>
      <c r="M44">
        <v>61.416672881164651</v>
      </c>
      <c r="N44">
        <v>24.980301270745429</v>
      </c>
      <c r="O44">
        <v>70.581400340386224</v>
      </c>
      <c r="P44">
        <v>23.900656237288135</v>
      </c>
      <c r="Q44">
        <v>4.5116201780155638</v>
      </c>
      <c r="R44">
        <v>17.928201730345336</v>
      </c>
      <c r="S44">
        <v>11.159616572352464</v>
      </c>
      <c r="T44">
        <v>0</v>
      </c>
      <c r="U44">
        <v>59.819612442576613</v>
      </c>
      <c r="V44">
        <v>7.6759271395880999</v>
      </c>
      <c r="W44">
        <v>14.717898711217185</v>
      </c>
      <c r="X44">
        <v>62.396617364864852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6.9705266227591585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23.03009008983452</v>
      </c>
      <c r="AL44">
        <v>1.0018939365748707</v>
      </c>
      <c r="AM44">
        <v>2.2326431386346588</v>
      </c>
      <c r="AN44">
        <v>0</v>
      </c>
      <c r="AO44">
        <v>0</v>
      </c>
      <c r="AP44">
        <v>0</v>
      </c>
      <c r="AQ44">
        <v>10.38846844968254</v>
      </c>
      <c r="AR44">
        <v>1.1675179749999995</v>
      </c>
      <c r="AS44">
        <v>2.0483982896223614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911.12952497367087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490.60695851930473</v>
      </c>
      <c r="L45">
        <v>8.6699937109951648</v>
      </c>
      <c r="M45">
        <v>61.416672881164651</v>
      </c>
      <c r="N45">
        <v>24.980301270745429</v>
      </c>
      <c r="O45">
        <v>70.581400340386224</v>
      </c>
      <c r="P45">
        <v>23.900656237288135</v>
      </c>
      <c r="Q45">
        <v>4.5116201780155638</v>
      </c>
      <c r="R45">
        <v>17.928201730345336</v>
      </c>
      <c r="S45">
        <v>11.159616572352464</v>
      </c>
      <c r="T45">
        <v>0</v>
      </c>
      <c r="U45">
        <v>59.819612442576613</v>
      </c>
      <c r="V45">
        <v>7.6759271395880999</v>
      </c>
      <c r="W45">
        <v>14.717898711217185</v>
      </c>
      <c r="X45">
        <v>62.396617364864852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23.03009008983452</v>
      </c>
      <c r="AL45">
        <v>1.0018939365748707</v>
      </c>
      <c r="AM45">
        <v>2.2326431386346588</v>
      </c>
      <c r="AN45">
        <v>0</v>
      </c>
      <c r="AO45">
        <v>0</v>
      </c>
      <c r="AP45">
        <v>0</v>
      </c>
      <c r="AQ45">
        <v>10.38846844968254</v>
      </c>
      <c r="AR45">
        <v>1.1675179749999995</v>
      </c>
      <c r="AS45">
        <v>2.0483982896223614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904.1589983509117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490.60695851930473</v>
      </c>
      <c r="L46">
        <v>8.6699937109951648</v>
      </c>
      <c r="M46">
        <v>61.416672881164651</v>
      </c>
      <c r="N46">
        <v>24.980301270745429</v>
      </c>
      <c r="O46">
        <v>70.581400340386224</v>
      </c>
      <c r="P46">
        <v>23.900656237288135</v>
      </c>
      <c r="Q46">
        <v>4.5116201780155638</v>
      </c>
      <c r="R46">
        <v>17.928201730345336</v>
      </c>
      <c r="S46">
        <v>11.159616572352464</v>
      </c>
      <c r="T46">
        <v>0</v>
      </c>
      <c r="U46">
        <v>59.819612442576613</v>
      </c>
      <c r="V46">
        <v>7.6759271395880999</v>
      </c>
      <c r="W46">
        <v>14.717898711217185</v>
      </c>
      <c r="X46">
        <v>62.396617364864852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23.03009008983452</v>
      </c>
      <c r="AL46">
        <v>1.0018939365748707</v>
      </c>
      <c r="AM46">
        <v>2.2326431386346588</v>
      </c>
      <c r="AN46">
        <v>0</v>
      </c>
      <c r="AO46">
        <v>0</v>
      </c>
      <c r="AP46">
        <v>0</v>
      </c>
      <c r="AQ46">
        <v>0</v>
      </c>
      <c r="AR46">
        <v>1.1675179749999995</v>
      </c>
      <c r="AS46">
        <v>2.0483982896223614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893.77052990122911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490.60695851930473</v>
      </c>
      <c r="L47">
        <v>8.6699937109951648</v>
      </c>
      <c r="M47">
        <v>61.416672881164651</v>
      </c>
      <c r="N47">
        <v>24.980301270745429</v>
      </c>
      <c r="O47">
        <v>70.581400340386224</v>
      </c>
      <c r="P47">
        <v>23.900656237288135</v>
      </c>
      <c r="Q47">
        <v>4.5116201780155638</v>
      </c>
      <c r="R47">
        <v>17.928201730345336</v>
      </c>
      <c r="S47">
        <v>11.159616572352464</v>
      </c>
      <c r="T47">
        <v>0</v>
      </c>
      <c r="U47">
        <v>59.819612442576613</v>
      </c>
      <c r="V47">
        <v>7.6759271395880999</v>
      </c>
      <c r="W47">
        <v>14.717898711217185</v>
      </c>
      <c r="X47">
        <v>62.396617364864852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23.03009008983452</v>
      </c>
      <c r="AL47">
        <v>1.0018939365748707</v>
      </c>
      <c r="AM47">
        <v>2.2326431386346588</v>
      </c>
      <c r="AN47">
        <v>0</v>
      </c>
      <c r="AO47">
        <v>0</v>
      </c>
      <c r="AP47">
        <v>0</v>
      </c>
      <c r="AQ47">
        <v>0</v>
      </c>
      <c r="AR47">
        <v>1.1675179749999995</v>
      </c>
      <c r="AS47">
        <v>2.0483982896223614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893.77052990122911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490.60695851930473</v>
      </c>
      <c r="L48">
        <v>8.6699937109951648</v>
      </c>
      <c r="M48">
        <v>61.416672881164651</v>
      </c>
      <c r="N48">
        <v>24.980301270745429</v>
      </c>
      <c r="O48">
        <v>70.581400340386224</v>
      </c>
      <c r="P48">
        <v>23.900656237288135</v>
      </c>
      <c r="Q48">
        <v>4.5116201780155638</v>
      </c>
      <c r="R48">
        <v>17.928201730345336</v>
      </c>
      <c r="S48">
        <v>11.159616572352464</v>
      </c>
      <c r="T48">
        <v>0</v>
      </c>
      <c r="U48">
        <v>59.819612442576613</v>
      </c>
      <c r="V48">
        <v>7.6759271395880999</v>
      </c>
      <c r="W48">
        <v>14.717898711217185</v>
      </c>
      <c r="X48">
        <v>62.396617364864852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23.03009008983452</v>
      </c>
      <c r="AL48">
        <v>1.0018939365748707</v>
      </c>
      <c r="AM48">
        <v>2.2326431386346588</v>
      </c>
      <c r="AN48">
        <v>0</v>
      </c>
      <c r="AO48">
        <v>0</v>
      </c>
      <c r="AP48">
        <v>0</v>
      </c>
      <c r="AQ48">
        <v>0</v>
      </c>
      <c r="AR48">
        <v>1.1675179749999995</v>
      </c>
      <c r="AS48">
        <v>2.0483982896223614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893.77052990122911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490.60695851930473</v>
      </c>
      <c r="L49">
        <v>8.6699937109951648</v>
      </c>
      <c r="M49">
        <v>61.416672881164651</v>
      </c>
      <c r="N49">
        <v>24.980301270745429</v>
      </c>
      <c r="O49">
        <v>70.581400340386224</v>
      </c>
      <c r="P49">
        <v>23.900656237288135</v>
      </c>
      <c r="Q49">
        <v>4.5116201780155638</v>
      </c>
      <c r="R49">
        <v>17.928201730345336</v>
      </c>
      <c r="S49">
        <v>11.159616572352464</v>
      </c>
      <c r="T49">
        <v>0</v>
      </c>
      <c r="U49">
        <v>59.819612442576613</v>
      </c>
      <c r="V49">
        <v>7.6759271395880999</v>
      </c>
      <c r="W49">
        <v>14.717898711217185</v>
      </c>
      <c r="X49">
        <v>62.396617364864852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23.03009008983452</v>
      </c>
      <c r="AL49">
        <v>1.0018939365748707</v>
      </c>
      <c r="AM49">
        <v>2.2326431386346588</v>
      </c>
      <c r="AN49">
        <v>0</v>
      </c>
      <c r="AO49">
        <v>0</v>
      </c>
      <c r="AP49">
        <v>0</v>
      </c>
      <c r="AQ49">
        <v>0</v>
      </c>
      <c r="AR49">
        <v>1.1675179749999995</v>
      </c>
      <c r="AS49">
        <v>2.2759977091882253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893.99812932079499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490.60695851930473</v>
      </c>
      <c r="L50">
        <v>8.6699937109951648</v>
      </c>
      <c r="M50">
        <v>61.416672881164651</v>
      </c>
      <c r="N50">
        <v>24.980301270745429</v>
      </c>
      <c r="O50">
        <v>70.581400340386224</v>
      </c>
      <c r="P50">
        <v>23.900656237288135</v>
      </c>
      <c r="Q50">
        <v>4.5116201780155638</v>
      </c>
      <c r="R50">
        <v>17.928201730345336</v>
      </c>
      <c r="S50">
        <v>11.159616572352464</v>
      </c>
      <c r="T50">
        <v>0</v>
      </c>
      <c r="U50">
        <v>59.819612442576613</v>
      </c>
      <c r="V50">
        <v>7.6759271395880999</v>
      </c>
      <c r="W50">
        <v>14.717898711217185</v>
      </c>
      <c r="X50">
        <v>62.396617364864852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23.03009008983452</v>
      </c>
      <c r="AL50">
        <v>1.0018939365748707</v>
      </c>
      <c r="AM50">
        <v>2.2326431386346588</v>
      </c>
      <c r="AN50">
        <v>0</v>
      </c>
      <c r="AO50">
        <v>0</v>
      </c>
      <c r="AP50">
        <v>0</v>
      </c>
      <c r="AQ50">
        <v>0</v>
      </c>
      <c r="AR50">
        <v>1.1675179749999995</v>
      </c>
      <c r="AS50">
        <v>2.2759977091882253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893.99812932079499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490.60492740890948</v>
      </c>
      <c r="L51">
        <v>8.6699937109951648</v>
      </c>
      <c r="M51">
        <v>61.416672881164651</v>
      </c>
      <c r="N51">
        <v>24.980301270745429</v>
      </c>
      <c r="O51">
        <v>70.581400340386224</v>
      </c>
      <c r="P51">
        <v>23.900656237288135</v>
      </c>
      <c r="Q51">
        <v>4.5116201780155638</v>
      </c>
      <c r="R51">
        <v>17.928201730345336</v>
      </c>
      <c r="S51">
        <v>11.159616572352464</v>
      </c>
      <c r="T51">
        <v>0</v>
      </c>
      <c r="U51">
        <v>59.819612442576613</v>
      </c>
      <c r="V51">
        <v>7.6759271395880999</v>
      </c>
      <c r="W51">
        <v>14.717898711217185</v>
      </c>
      <c r="X51">
        <v>62.396617364864852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23.03009008983452</v>
      </c>
      <c r="AL51">
        <v>1.0018939365748707</v>
      </c>
      <c r="AM51">
        <v>2.2326431386346588</v>
      </c>
      <c r="AN51">
        <v>0</v>
      </c>
      <c r="AO51">
        <v>0</v>
      </c>
      <c r="AP51">
        <v>0</v>
      </c>
      <c r="AQ51">
        <v>0</v>
      </c>
      <c r="AR51">
        <v>1.1675179749999995</v>
      </c>
      <c r="AS51">
        <v>2.2759977091882253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893.99609821039962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490.81017220816875</v>
      </c>
      <c r="L52">
        <v>8.6699839035370374</v>
      </c>
      <c r="M52">
        <v>61.416672881164651</v>
      </c>
      <c r="N52">
        <v>24.980301270745429</v>
      </c>
      <c r="O52">
        <v>70.581400340386224</v>
      </c>
      <c r="P52">
        <v>23.900656237288135</v>
      </c>
      <c r="Q52">
        <v>4.5197812175648702</v>
      </c>
      <c r="R52">
        <v>17.928201730345336</v>
      </c>
      <c r="S52">
        <v>11.162045731601731</v>
      </c>
      <c r="T52">
        <v>0</v>
      </c>
      <c r="U52">
        <v>59.819612442576613</v>
      </c>
      <c r="V52">
        <v>7.6759271395880999</v>
      </c>
      <c r="W52">
        <v>14.717898711217185</v>
      </c>
      <c r="X52">
        <v>62.396617364864852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23.03009008983452</v>
      </c>
      <c r="AL52">
        <v>1.0018939365748707</v>
      </c>
      <c r="AM52">
        <v>2.2326431386346588</v>
      </c>
      <c r="AN52">
        <v>0</v>
      </c>
      <c r="AO52">
        <v>0</v>
      </c>
      <c r="AP52">
        <v>0</v>
      </c>
      <c r="AQ52">
        <v>0</v>
      </c>
      <c r="AR52">
        <v>1.4010214821557967</v>
      </c>
      <c r="AS52">
        <v>2.8449975756764796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895.01442677464354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490.81017220816875</v>
      </c>
      <c r="L53">
        <v>8.6699803598646756</v>
      </c>
      <c r="M53">
        <v>61.416672881164651</v>
      </c>
      <c r="N53">
        <v>24.980301270745429</v>
      </c>
      <c r="O53">
        <v>70.581400340386224</v>
      </c>
      <c r="P53">
        <v>23.900656237288135</v>
      </c>
      <c r="Q53">
        <v>4.5197812175648702</v>
      </c>
      <c r="R53">
        <v>17.928201730345336</v>
      </c>
      <c r="S53">
        <v>11.162045731601731</v>
      </c>
      <c r="T53">
        <v>0</v>
      </c>
      <c r="U53">
        <v>59.819612442576613</v>
      </c>
      <c r="V53">
        <v>7.6759271395880999</v>
      </c>
      <c r="W53">
        <v>14.717898711217185</v>
      </c>
      <c r="X53">
        <v>62.396617364864852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23.03009008983452</v>
      </c>
      <c r="AL53">
        <v>1.0018939365748707</v>
      </c>
      <c r="AM53">
        <v>2.2326431386346588</v>
      </c>
      <c r="AN53">
        <v>0</v>
      </c>
      <c r="AO53">
        <v>0</v>
      </c>
      <c r="AP53">
        <v>0</v>
      </c>
      <c r="AQ53">
        <v>0</v>
      </c>
      <c r="AR53">
        <v>1.4010214821557967</v>
      </c>
      <c r="AS53">
        <v>2.2759977091882253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894.44542336448285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490.80728350792174</v>
      </c>
      <c r="L54">
        <v>8.6699267631035575</v>
      </c>
      <c r="M54">
        <v>61.416672881164651</v>
      </c>
      <c r="N54">
        <v>24.980301270745429</v>
      </c>
      <c r="O54">
        <v>70.581400340386224</v>
      </c>
      <c r="P54">
        <v>23.900656237288135</v>
      </c>
      <c r="Q54">
        <v>4.5179013937432577</v>
      </c>
      <c r="R54">
        <v>17.928201730345336</v>
      </c>
      <c r="S54">
        <v>11.162045731601731</v>
      </c>
      <c r="T54">
        <v>0</v>
      </c>
      <c r="U54">
        <v>59.819612442576613</v>
      </c>
      <c r="V54">
        <v>7.6759271395880999</v>
      </c>
      <c r="W54">
        <v>14.717898711217185</v>
      </c>
      <c r="X54">
        <v>62.396617364864852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23.03009008983452</v>
      </c>
      <c r="AL54">
        <v>1.0018939365748707</v>
      </c>
      <c r="AM54">
        <v>2.2326431386346588</v>
      </c>
      <c r="AN54">
        <v>0</v>
      </c>
      <c r="AO54">
        <v>0</v>
      </c>
      <c r="AP54">
        <v>0</v>
      </c>
      <c r="AQ54">
        <v>0</v>
      </c>
      <c r="AR54">
        <v>1.4010214821557967</v>
      </c>
      <c r="AS54">
        <v>2.2759977091882253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894.44060124365296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490.80477491360449</v>
      </c>
      <c r="L55">
        <v>8.6699267631035575</v>
      </c>
      <c r="M55">
        <v>61.416672881164651</v>
      </c>
      <c r="N55">
        <v>24.980301270745429</v>
      </c>
      <c r="O55">
        <v>70.581400340386224</v>
      </c>
      <c r="P55">
        <v>23.900656237288135</v>
      </c>
      <c r="Q55">
        <v>4.5197726467065866</v>
      </c>
      <c r="R55">
        <v>17.928201730345336</v>
      </c>
      <c r="S55">
        <v>11.162045731601731</v>
      </c>
      <c r="T55">
        <v>0</v>
      </c>
      <c r="U55">
        <v>59.819612442576613</v>
      </c>
      <c r="V55">
        <v>7.6759271395880999</v>
      </c>
      <c r="W55">
        <v>14.253583439309919</v>
      </c>
      <c r="X55">
        <v>62.396617364864852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23.03009008983452</v>
      </c>
      <c r="AL55">
        <v>1.0018939365748707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14.944230167844198</v>
      </c>
      <c r="AS55">
        <v>7.0555934255129351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910.06580989377028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423.75900012978587</v>
      </c>
      <c r="L56">
        <v>8.6699267631035575</v>
      </c>
      <c r="M56">
        <v>61.416672881164651</v>
      </c>
      <c r="N56">
        <v>24.980301270745429</v>
      </c>
      <c r="O56">
        <v>70.581400340386224</v>
      </c>
      <c r="P56">
        <v>23.900656237288135</v>
      </c>
      <c r="Q56">
        <v>4.5197812175648702</v>
      </c>
      <c r="R56">
        <v>17.928201730345336</v>
      </c>
      <c r="S56">
        <v>11.162045731601731</v>
      </c>
      <c r="T56">
        <v>0</v>
      </c>
      <c r="U56">
        <v>59.819612442576613</v>
      </c>
      <c r="V56">
        <v>7.6759271395880999</v>
      </c>
      <c r="W56">
        <v>14.253583439309919</v>
      </c>
      <c r="X56">
        <v>62.396617364864852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23.03009008983452</v>
      </c>
      <c r="AL56">
        <v>1.0018939365748707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14.944230167844198</v>
      </c>
      <c r="AS56">
        <v>7.0555934255129351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843.02004368080986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368.70644354687397</v>
      </c>
      <c r="L57">
        <v>8.6699267631035575</v>
      </c>
      <c r="M57">
        <v>61.416672881164651</v>
      </c>
      <c r="N57">
        <v>24.980301270745429</v>
      </c>
      <c r="O57">
        <v>70.581400340386224</v>
      </c>
      <c r="P57">
        <v>23.900656237288135</v>
      </c>
      <c r="Q57">
        <v>4.5197812175648702</v>
      </c>
      <c r="R57">
        <v>17.928201730345336</v>
      </c>
      <c r="S57">
        <v>11.162045731601731</v>
      </c>
      <c r="T57">
        <v>0</v>
      </c>
      <c r="U57">
        <v>59.819612442576613</v>
      </c>
      <c r="V57">
        <v>7.6759271395880999</v>
      </c>
      <c r="W57">
        <v>14.253583439309919</v>
      </c>
      <c r="X57">
        <v>62.396617364864852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23.03009008983452</v>
      </c>
      <c r="AL57">
        <v>1.0018939365748707</v>
      </c>
      <c r="AM57">
        <v>0</v>
      </c>
      <c r="AN57">
        <v>0</v>
      </c>
      <c r="AO57">
        <v>0</v>
      </c>
      <c r="AP57">
        <v>2.8717519697597345</v>
      </c>
      <c r="AQ57">
        <v>0</v>
      </c>
      <c r="AR57">
        <v>1.4010214821557967</v>
      </c>
      <c r="AS57">
        <v>7.0555934255129351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777.29603038196922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327.44951416234051</v>
      </c>
      <c r="L58">
        <v>8.6699267631035575</v>
      </c>
      <c r="M58">
        <v>61.416672881164651</v>
      </c>
      <c r="N58">
        <v>24.980301270745429</v>
      </c>
      <c r="O58">
        <v>70.581400340386224</v>
      </c>
      <c r="P58">
        <v>23.900656237288135</v>
      </c>
      <c r="Q58">
        <v>4.5197812175648702</v>
      </c>
      <c r="R58">
        <v>17.928201730345336</v>
      </c>
      <c r="S58">
        <v>11.162045731601731</v>
      </c>
      <c r="T58">
        <v>0</v>
      </c>
      <c r="U58">
        <v>59.819612442576613</v>
      </c>
      <c r="V58">
        <v>7.6759271395880999</v>
      </c>
      <c r="W58">
        <v>14.253583439309919</v>
      </c>
      <c r="X58">
        <v>62.396617364864852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23.03009008983452</v>
      </c>
      <c r="AL58">
        <v>1.0018939365748707</v>
      </c>
      <c r="AM58">
        <v>0</v>
      </c>
      <c r="AN58">
        <v>0</v>
      </c>
      <c r="AO58">
        <v>0</v>
      </c>
      <c r="AP58">
        <v>2.8717519697597345</v>
      </c>
      <c r="AQ58">
        <v>0</v>
      </c>
      <c r="AR58">
        <v>1.4010214821557967</v>
      </c>
      <c r="AS58">
        <v>7.0555934255129351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736.03910099743575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317.81974767772988</v>
      </c>
      <c r="L59">
        <v>8.6699167873658496</v>
      </c>
      <c r="M59">
        <v>61.416672881164651</v>
      </c>
      <c r="N59">
        <v>24.980301270745429</v>
      </c>
      <c r="O59">
        <v>70.581400340386224</v>
      </c>
      <c r="P59">
        <v>23.900656237288135</v>
      </c>
      <c r="Q59">
        <v>4.5191544652173912</v>
      </c>
      <c r="R59">
        <v>17.928201730345336</v>
      </c>
      <c r="S59">
        <v>10.841279483932853</v>
      </c>
      <c r="T59">
        <v>0</v>
      </c>
      <c r="U59">
        <v>59.819612442576613</v>
      </c>
      <c r="V59">
        <v>7.6759271395880999</v>
      </c>
      <c r="W59">
        <v>14.253583439309919</v>
      </c>
      <c r="X59">
        <v>62.396617364864852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23.03009008983452</v>
      </c>
      <c r="AL59">
        <v>1.0018939365748707</v>
      </c>
      <c r="AM59">
        <v>0</v>
      </c>
      <c r="AN59">
        <v>0</v>
      </c>
      <c r="AO59">
        <v>0</v>
      </c>
      <c r="AP59">
        <v>2.8717519697597345</v>
      </c>
      <c r="AQ59">
        <v>0</v>
      </c>
      <c r="AR59">
        <v>1.4010214821557967</v>
      </c>
      <c r="AS59">
        <v>2.1621979994052931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721.19453611096355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308.18697517369628</v>
      </c>
      <c r="L60">
        <v>8.6699167873658496</v>
      </c>
      <c r="M60">
        <v>61.416672881164651</v>
      </c>
      <c r="N60">
        <v>24.980301270745429</v>
      </c>
      <c r="O60">
        <v>70.581400340386224</v>
      </c>
      <c r="P60">
        <v>23.900656237288135</v>
      </c>
      <c r="Q60">
        <v>4.5191544652173912</v>
      </c>
      <c r="R60">
        <v>17.928201730345336</v>
      </c>
      <c r="S60">
        <v>11.165702728797763</v>
      </c>
      <c r="T60">
        <v>0</v>
      </c>
      <c r="U60">
        <v>59.819612442576613</v>
      </c>
      <c r="V60">
        <v>7.6759271395880999</v>
      </c>
      <c r="W60">
        <v>14.253583439309919</v>
      </c>
      <c r="X60">
        <v>62.396617364864852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23.03009008983452</v>
      </c>
      <c r="AL60">
        <v>5.0094681907917371</v>
      </c>
      <c r="AM60">
        <v>0</v>
      </c>
      <c r="AN60">
        <v>0</v>
      </c>
      <c r="AO60">
        <v>0</v>
      </c>
      <c r="AP60">
        <v>2.8717519697597345</v>
      </c>
      <c r="AQ60">
        <v>0</v>
      </c>
      <c r="AR60">
        <v>1.4010214821557967</v>
      </c>
      <c r="AS60">
        <v>2.1621979994052931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715.89376110601165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269.66396694105833</v>
      </c>
      <c r="L61">
        <v>8.6699167873658496</v>
      </c>
      <c r="M61">
        <v>61.416672881164651</v>
      </c>
      <c r="N61">
        <v>24.980301270745429</v>
      </c>
      <c r="O61">
        <v>70.581400340386224</v>
      </c>
      <c r="P61">
        <v>23.900656237288135</v>
      </c>
      <c r="Q61">
        <v>4.5191544652173912</v>
      </c>
      <c r="R61">
        <v>17.928201730345336</v>
      </c>
      <c r="S61">
        <v>11.165702728797763</v>
      </c>
      <c r="T61">
        <v>0</v>
      </c>
      <c r="U61">
        <v>59.819612442576613</v>
      </c>
      <c r="V61">
        <v>7.6759271395880999</v>
      </c>
      <c r="W61">
        <v>14.253583439309919</v>
      </c>
      <c r="X61">
        <v>62.396617364864852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23.03009008983452</v>
      </c>
      <c r="AL61">
        <v>40.075747018416521</v>
      </c>
      <c r="AM61">
        <v>1.3531171867966991</v>
      </c>
      <c r="AN61">
        <v>0</v>
      </c>
      <c r="AO61">
        <v>0</v>
      </c>
      <c r="AP61">
        <v>0</v>
      </c>
      <c r="AQ61">
        <v>0</v>
      </c>
      <c r="AR61">
        <v>1.4010214821557967</v>
      </c>
      <c r="AS61">
        <v>2.1621979994052931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710.91839691803546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269.66396694105833</v>
      </c>
      <c r="L62">
        <v>8.6699167873658496</v>
      </c>
      <c r="M62">
        <v>61.416672881164651</v>
      </c>
      <c r="N62">
        <v>24.980301270745429</v>
      </c>
      <c r="O62">
        <v>70.581400340386224</v>
      </c>
      <c r="P62">
        <v>23.900656237288135</v>
      </c>
      <c r="Q62">
        <v>4.5191544652173912</v>
      </c>
      <c r="R62">
        <v>17.928201730345336</v>
      </c>
      <c r="S62">
        <v>11.165702728797763</v>
      </c>
      <c r="T62">
        <v>0</v>
      </c>
      <c r="U62">
        <v>59.819612442576613</v>
      </c>
      <c r="V62">
        <v>7.6759271395880999</v>
      </c>
      <c r="W62">
        <v>14.253583439309919</v>
      </c>
      <c r="X62">
        <v>62.396617364864852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23.03009008983452</v>
      </c>
      <c r="AL62">
        <v>40.075747018416521</v>
      </c>
      <c r="AM62">
        <v>1.3531171867966991</v>
      </c>
      <c r="AN62">
        <v>0</v>
      </c>
      <c r="AO62">
        <v>0</v>
      </c>
      <c r="AP62">
        <v>0</v>
      </c>
      <c r="AQ62">
        <v>0</v>
      </c>
      <c r="AR62">
        <v>1.4010214821557967</v>
      </c>
      <c r="AS62">
        <v>2.1621979994052931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710.91839691803546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308.18697517369628</v>
      </c>
      <c r="L63">
        <v>8.6699167873658496</v>
      </c>
      <c r="M63">
        <v>61.416672881164651</v>
      </c>
      <c r="N63">
        <v>24.980301270745429</v>
      </c>
      <c r="O63">
        <v>70.581400340386224</v>
      </c>
      <c r="P63">
        <v>23.900656237288135</v>
      </c>
      <c r="Q63">
        <v>4.5191544652173912</v>
      </c>
      <c r="R63">
        <v>17.928201730345336</v>
      </c>
      <c r="S63">
        <v>11.165702728797763</v>
      </c>
      <c r="T63">
        <v>0</v>
      </c>
      <c r="U63">
        <v>59.819612442576613</v>
      </c>
      <c r="V63">
        <v>7.6759271395880999</v>
      </c>
      <c r="W63">
        <v>14.253583439309919</v>
      </c>
      <c r="X63">
        <v>62.396617364864852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23.03009008983452</v>
      </c>
      <c r="AL63">
        <v>5.0094681907917371</v>
      </c>
      <c r="AM63">
        <v>1.3531171867966991</v>
      </c>
      <c r="AN63">
        <v>0</v>
      </c>
      <c r="AO63">
        <v>0</v>
      </c>
      <c r="AP63">
        <v>0</v>
      </c>
      <c r="AQ63">
        <v>9.5052385406349202</v>
      </c>
      <c r="AR63">
        <v>1.4010214821557967</v>
      </c>
      <c r="AS63">
        <v>2.0483982896223614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723.7665651539005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327.45049299281567</v>
      </c>
      <c r="L64">
        <v>8.6699763666551029</v>
      </c>
      <c r="M64">
        <v>61.416672881164651</v>
      </c>
      <c r="N64">
        <v>24.980301270745429</v>
      </c>
      <c r="O64">
        <v>70.581400340386224</v>
      </c>
      <c r="P64">
        <v>23.900656237288135</v>
      </c>
      <c r="Q64">
        <v>4.5191544652173912</v>
      </c>
      <c r="R64">
        <v>17.928201730345336</v>
      </c>
      <c r="S64">
        <v>11.165702728797763</v>
      </c>
      <c r="T64">
        <v>0</v>
      </c>
      <c r="U64">
        <v>59.819612442576613</v>
      </c>
      <c r="V64">
        <v>7.6759271395880999</v>
      </c>
      <c r="W64">
        <v>14.253583439309919</v>
      </c>
      <c r="X64">
        <v>62.396617364864852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23.03009008983452</v>
      </c>
      <c r="AL64">
        <v>1.0018939365748707</v>
      </c>
      <c r="AM64">
        <v>1.3531171867966991</v>
      </c>
      <c r="AN64">
        <v>0</v>
      </c>
      <c r="AO64">
        <v>0</v>
      </c>
      <c r="AP64">
        <v>0</v>
      </c>
      <c r="AQ64">
        <v>10.38846844968254</v>
      </c>
      <c r="AR64">
        <v>1.4010214821557967</v>
      </c>
      <c r="AS64">
        <v>2.0483982896223614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739.90579820713992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385.23518678212918</v>
      </c>
      <c r="L65">
        <v>8.6699224538207247</v>
      </c>
      <c r="M65">
        <v>61.416672881164651</v>
      </c>
      <c r="N65">
        <v>24.980301270745429</v>
      </c>
      <c r="O65">
        <v>70.581400340386224</v>
      </c>
      <c r="P65">
        <v>23.900656237288135</v>
      </c>
      <c r="Q65">
        <v>4.5191544652173912</v>
      </c>
      <c r="R65">
        <v>17.928201730345336</v>
      </c>
      <c r="S65">
        <v>11.165702728797763</v>
      </c>
      <c r="T65">
        <v>0</v>
      </c>
      <c r="U65">
        <v>59.819612442576613</v>
      </c>
      <c r="V65">
        <v>7.6759271395880999</v>
      </c>
      <c r="W65">
        <v>14.253583439309919</v>
      </c>
      <c r="X65">
        <v>62.396617364864852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23.03009008983452</v>
      </c>
      <c r="AL65">
        <v>1.0018939365748707</v>
      </c>
      <c r="AM65">
        <v>1.3531171867966991</v>
      </c>
      <c r="AN65">
        <v>0</v>
      </c>
      <c r="AO65">
        <v>0</v>
      </c>
      <c r="AP65">
        <v>0</v>
      </c>
      <c r="AQ65">
        <v>14.21579874873016</v>
      </c>
      <c r="AR65">
        <v>1.4010214821557967</v>
      </c>
      <c r="AS65">
        <v>2.0483982896223614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801.51776838266676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433.39712740884755</v>
      </c>
      <c r="L66">
        <v>8.5599465379114861</v>
      </c>
      <c r="M66">
        <v>61.416672881164651</v>
      </c>
      <c r="N66">
        <v>24.980301270745429</v>
      </c>
      <c r="O66">
        <v>70.581400340386224</v>
      </c>
      <c r="P66">
        <v>23.900656237288135</v>
      </c>
      <c r="Q66">
        <v>4.5122278255813946</v>
      </c>
      <c r="R66">
        <v>17.928201730345336</v>
      </c>
      <c r="S66">
        <v>11.162769138134593</v>
      </c>
      <c r="T66">
        <v>0</v>
      </c>
      <c r="U66">
        <v>59.819612442576613</v>
      </c>
      <c r="V66">
        <v>7.6759271395880999</v>
      </c>
      <c r="W66">
        <v>14.253583439309919</v>
      </c>
      <c r="X66">
        <v>62.396617364864852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6.9705266227591585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23.03009008983452</v>
      </c>
      <c r="AL66">
        <v>1.0018939365748707</v>
      </c>
      <c r="AM66">
        <v>1.3531171867966991</v>
      </c>
      <c r="AN66">
        <v>0</v>
      </c>
      <c r="AO66">
        <v>0</v>
      </c>
      <c r="AP66">
        <v>0</v>
      </c>
      <c r="AQ66">
        <v>20.776936899365079</v>
      </c>
      <c r="AR66">
        <v>1.4010214821557967</v>
      </c>
      <c r="AS66">
        <v>2.0483982896223614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863.09153763657071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490.60695851930473</v>
      </c>
      <c r="L67">
        <v>8.6699937109951648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4.5090114044834309</v>
      </c>
      <c r="R67">
        <v>17.928201730345336</v>
      </c>
      <c r="S67">
        <v>11.159616572352464</v>
      </c>
      <c r="T67">
        <v>0</v>
      </c>
      <c r="U67">
        <v>59.819612442576613</v>
      </c>
      <c r="V67">
        <v>7.6759271395880999</v>
      </c>
      <c r="W67">
        <v>14.253583439309919</v>
      </c>
      <c r="X67">
        <v>62.396617364864852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6.9705266227591585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23.03009008983452</v>
      </c>
      <c r="AL67">
        <v>1.0018939365748707</v>
      </c>
      <c r="AM67">
        <v>1.3531171867966991</v>
      </c>
      <c r="AN67">
        <v>0</v>
      </c>
      <c r="AO67">
        <v>0</v>
      </c>
      <c r="AP67">
        <v>2.8717519697597345</v>
      </c>
      <c r="AQ67">
        <v>20.776936899365079</v>
      </c>
      <c r="AR67">
        <v>14.944230167844198</v>
      </c>
      <c r="AS67">
        <v>2.0483982896223614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936.8200075886798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490.60695851930473</v>
      </c>
      <c r="L68">
        <v>8.6699937109951648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4.5116201780155638</v>
      </c>
      <c r="R68">
        <v>17.928201730345336</v>
      </c>
      <c r="S68">
        <v>11.159616572352464</v>
      </c>
      <c r="T68">
        <v>0</v>
      </c>
      <c r="U68">
        <v>59.819612442576613</v>
      </c>
      <c r="V68">
        <v>7.6759271395880999</v>
      </c>
      <c r="W68">
        <v>14.253583439309919</v>
      </c>
      <c r="X68">
        <v>62.396617364864852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6.9705266227591585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23.03009008983452</v>
      </c>
      <c r="AL68">
        <v>1.0018939365748707</v>
      </c>
      <c r="AM68">
        <v>1.3531171867966991</v>
      </c>
      <c r="AN68">
        <v>0</v>
      </c>
      <c r="AO68">
        <v>0</v>
      </c>
      <c r="AP68">
        <v>2.8717519697597345</v>
      </c>
      <c r="AQ68">
        <v>20.776936899365079</v>
      </c>
      <c r="AR68">
        <v>14.944230167844198</v>
      </c>
      <c r="AS68">
        <v>2.0483982896223614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936.82261636221199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490.60695851930473</v>
      </c>
      <c r="L69">
        <v>8.6699937109951648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4.5116201780155638</v>
      </c>
      <c r="R69">
        <v>17.928201730345336</v>
      </c>
      <c r="S69">
        <v>11.159616572352464</v>
      </c>
      <c r="T69">
        <v>0</v>
      </c>
      <c r="U69">
        <v>59.819612442576613</v>
      </c>
      <c r="V69">
        <v>7.6759271395880999</v>
      </c>
      <c r="W69">
        <v>14.253583439309919</v>
      </c>
      <c r="X69">
        <v>62.396617364864852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6.9705266227591585</v>
      </c>
      <c r="AF69">
        <v>5.9245093727180542</v>
      </c>
      <c r="AG69">
        <v>0</v>
      </c>
      <c r="AH69">
        <v>7.2103061116789853</v>
      </c>
      <c r="AI69">
        <v>0</v>
      </c>
      <c r="AJ69">
        <v>0</v>
      </c>
      <c r="AK69">
        <v>23.03009008983452</v>
      </c>
      <c r="AL69">
        <v>1.0018939365748707</v>
      </c>
      <c r="AM69">
        <v>2.2326431386346588</v>
      </c>
      <c r="AN69">
        <v>0</v>
      </c>
      <c r="AO69">
        <v>0</v>
      </c>
      <c r="AP69">
        <v>0</v>
      </c>
      <c r="AQ69">
        <v>31.165405349047617</v>
      </c>
      <c r="AR69">
        <v>1.8680289356884052</v>
      </c>
      <c r="AS69">
        <v>2.0483982896223614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939.35296367349588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490.60695851930473</v>
      </c>
      <c r="L70">
        <v>8.6699937109951648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4.5116201780155638</v>
      </c>
      <c r="R70">
        <v>17.928201730345336</v>
      </c>
      <c r="S70">
        <v>11.159616572352464</v>
      </c>
      <c r="T70">
        <v>0</v>
      </c>
      <c r="U70">
        <v>59.819612442576613</v>
      </c>
      <c r="V70">
        <v>7.6759271395880999</v>
      </c>
      <c r="W70">
        <v>14.253583439309919</v>
      </c>
      <c r="X70">
        <v>62.396617364864852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6.9705266227591585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23.03009008983452</v>
      </c>
      <c r="AL70">
        <v>1.0018939365748707</v>
      </c>
      <c r="AM70">
        <v>2.2326431386346588</v>
      </c>
      <c r="AN70">
        <v>0</v>
      </c>
      <c r="AO70">
        <v>0</v>
      </c>
      <c r="AP70">
        <v>0</v>
      </c>
      <c r="AQ70">
        <v>31.165405349047617</v>
      </c>
      <c r="AR70">
        <v>1.4010214821557967</v>
      </c>
      <c r="AS70">
        <v>2.0483982896223614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950.70284643808372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490.60695851930473</v>
      </c>
      <c r="L71">
        <v>8.6699937109951648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4.5116201780155638</v>
      </c>
      <c r="R71">
        <v>17.928201730345336</v>
      </c>
      <c r="S71">
        <v>11.159616572352464</v>
      </c>
      <c r="T71">
        <v>0</v>
      </c>
      <c r="U71">
        <v>59.819612442576613</v>
      </c>
      <c r="V71">
        <v>7.6759271395880999</v>
      </c>
      <c r="W71">
        <v>14.253583439309919</v>
      </c>
      <c r="X71">
        <v>62.396617364864852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13.941053684723306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23.03009008983452</v>
      </c>
      <c r="AL71">
        <v>1.0018939365748707</v>
      </c>
      <c r="AM71">
        <v>2.2326431386346588</v>
      </c>
      <c r="AN71">
        <v>0</v>
      </c>
      <c r="AO71">
        <v>0</v>
      </c>
      <c r="AP71">
        <v>0</v>
      </c>
      <c r="AQ71">
        <v>31.165405349047617</v>
      </c>
      <c r="AR71">
        <v>1.4010214821557967</v>
      </c>
      <c r="AS71">
        <v>2.0483982896223614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968.32860311094544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490.60695851930473</v>
      </c>
      <c r="L72">
        <v>8.6699937109951648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4.5116201780155638</v>
      </c>
      <c r="R72">
        <v>17.928201730345336</v>
      </c>
      <c r="S72">
        <v>11.159616572352464</v>
      </c>
      <c r="T72">
        <v>0</v>
      </c>
      <c r="U72">
        <v>59.819612442576613</v>
      </c>
      <c r="V72">
        <v>7.6759271395880999</v>
      </c>
      <c r="W72">
        <v>14.253583439309919</v>
      </c>
      <c r="X72">
        <v>62.396617364864852</v>
      </c>
      <c r="Y72">
        <v>0</v>
      </c>
      <c r="Z72">
        <v>0</v>
      </c>
      <c r="AA72">
        <v>0</v>
      </c>
      <c r="AB72">
        <v>5.5703317602400588</v>
      </c>
      <c r="AC72">
        <v>0</v>
      </c>
      <c r="AD72">
        <v>3.8645958086298267</v>
      </c>
      <c r="AE72">
        <v>20.911580307482463</v>
      </c>
      <c r="AF72">
        <v>11.849019438640976</v>
      </c>
      <c r="AG72">
        <v>0</v>
      </c>
      <c r="AH72">
        <v>32.045804159999996</v>
      </c>
      <c r="AI72">
        <v>0</v>
      </c>
      <c r="AJ72">
        <v>0</v>
      </c>
      <c r="AK72">
        <v>23.03009008983452</v>
      </c>
      <c r="AL72">
        <v>1.0018939365748707</v>
      </c>
      <c r="AM72">
        <v>2.2326431386346588</v>
      </c>
      <c r="AN72">
        <v>0</v>
      </c>
      <c r="AO72">
        <v>0</v>
      </c>
      <c r="AP72">
        <v>0</v>
      </c>
      <c r="AQ72">
        <v>31.165405349047617</v>
      </c>
      <c r="AR72">
        <v>1.4010214821557967</v>
      </c>
      <c r="AS72">
        <v>2.0483982896223614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993.02194558780047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490.60695851930473</v>
      </c>
      <c r="L73">
        <v>8.6699937109951648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4.6121793126787418</v>
      </c>
      <c r="R73">
        <v>17.928201730345336</v>
      </c>
      <c r="S73">
        <v>11.159616572352464</v>
      </c>
      <c r="T73">
        <v>0</v>
      </c>
      <c r="U73">
        <v>59.819612442576613</v>
      </c>
      <c r="V73">
        <v>7.6759271395880999</v>
      </c>
      <c r="W73">
        <v>14.253583439309919</v>
      </c>
      <c r="X73">
        <v>62.396617364864852</v>
      </c>
      <c r="Y73">
        <v>0</v>
      </c>
      <c r="Z73">
        <v>0.46527360999999984</v>
      </c>
      <c r="AA73">
        <v>2.9743416860759506</v>
      </c>
      <c r="AB73">
        <v>5.5703317602400588</v>
      </c>
      <c r="AC73">
        <v>0.53866203204020724</v>
      </c>
      <c r="AD73">
        <v>7.729192056472372</v>
      </c>
      <c r="AE73">
        <v>20.911580307482463</v>
      </c>
      <c r="AF73">
        <v>17.773528811359032</v>
      </c>
      <c r="AG73">
        <v>0</v>
      </c>
      <c r="AH73">
        <v>32.045804159999996</v>
      </c>
      <c r="AI73">
        <v>1.6154076739198739</v>
      </c>
      <c r="AJ73">
        <v>0</v>
      </c>
      <c r="AK73">
        <v>23.03009008983452</v>
      </c>
      <c r="AL73">
        <v>1.0018939365748707</v>
      </c>
      <c r="AM73">
        <v>4.4562650568642157</v>
      </c>
      <c r="AN73">
        <v>0</v>
      </c>
      <c r="AO73">
        <v>0</v>
      </c>
      <c r="AP73">
        <v>0</v>
      </c>
      <c r="AQ73">
        <v>31.165405349047617</v>
      </c>
      <c r="AR73">
        <v>1.4010214821557967</v>
      </c>
      <c r="AS73">
        <v>2.0483982896223614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1010.7289172632899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490.60695851930473</v>
      </c>
      <c r="L74">
        <v>8.6699937109951648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4.6152412243346008</v>
      </c>
      <c r="R74">
        <v>17.928201730345336</v>
      </c>
      <c r="S74">
        <v>11.159616572352464</v>
      </c>
      <c r="T74">
        <v>0</v>
      </c>
      <c r="U74">
        <v>59.819612442576613</v>
      </c>
      <c r="V74">
        <v>7.6759271395880999</v>
      </c>
      <c r="W74">
        <v>14.253583439309919</v>
      </c>
      <c r="X74">
        <v>62.396617364864852</v>
      </c>
      <c r="Y74">
        <v>0</v>
      </c>
      <c r="Z74">
        <v>5.5162839377272714</v>
      </c>
      <c r="AA74">
        <v>5.8818441443037992</v>
      </c>
      <c r="AB74">
        <v>11.140663081320328</v>
      </c>
      <c r="AC74">
        <v>12.293878692476833</v>
      </c>
      <c r="AD74">
        <v>11.593787865102197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6.9160986223095042</v>
      </c>
      <c r="AJ74">
        <v>0</v>
      </c>
      <c r="AK74">
        <v>23.03009008983452</v>
      </c>
      <c r="AL74">
        <v>1.0018939365748707</v>
      </c>
      <c r="AM74">
        <v>4.4562650568642157</v>
      </c>
      <c r="AN74">
        <v>0</v>
      </c>
      <c r="AO74">
        <v>0</v>
      </c>
      <c r="AP74">
        <v>0</v>
      </c>
      <c r="AQ74">
        <v>31.165405349047617</v>
      </c>
      <c r="AR74">
        <v>1.4010214821557967</v>
      </c>
      <c r="AS74">
        <v>2.0483982896223614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1066.3275939170389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490.60695851930473</v>
      </c>
      <c r="L75">
        <v>8.6699937109951648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4.6152412243346008</v>
      </c>
      <c r="R75">
        <v>17.928201730345336</v>
      </c>
      <c r="S75">
        <v>11.159616572352464</v>
      </c>
      <c r="T75">
        <v>0</v>
      </c>
      <c r="U75">
        <v>59.819612442576613</v>
      </c>
      <c r="V75">
        <v>6.5735034022681784</v>
      </c>
      <c r="W75">
        <v>14.253583439309919</v>
      </c>
      <c r="X75">
        <v>62.396617364864852</v>
      </c>
      <c r="Y75">
        <v>0</v>
      </c>
      <c r="Z75">
        <v>5.5162839377272714</v>
      </c>
      <c r="AA75">
        <v>9.3574796000000013</v>
      </c>
      <c r="AB75">
        <v>11.140663081320328</v>
      </c>
      <c r="AC75">
        <v>12.293878692476833</v>
      </c>
      <c r="AD75">
        <v>11.593787865102197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6.9160986223095042</v>
      </c>
      <c r="AJ75">
        <v>0</v>
      </c>
      <c r="AK75">
        <v>23.03009008983452</v>
      </c>
      <c r="AL75">
        <v>5.0094681907917371</v>
      </c>
      <c r="AM75">
        <v>4.4562650568642157</v>
      </c>
      <c r="AN75">
        <v>0</v>
      </c>
      <c r="AO75">
        <v>0</v>
      </c>
      <c r="AP75">
        <v>0.16255184913007453</v>
      </c>
      <c r="AQ75">
        <v>31.165405349047617</v>
      </c>
      <c r="AR75">
        <v>1.4010214821557967</v>
      </c>
      <c r="AS75">
        <v>2.0483982896223614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1084.9682227476746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490.60695851930473</v>
      </c>
      <c r="L76">
        <v>8.6699937109951648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4.6152412243346008</v>
      </c>
      <c r="R76">
        <v>17.928201730345336</v>
      </c>
      <c r="S76">
        <v>11.159616572352464</v>
      </c>
      <c r="T76">
        <v>0</v>
      </c>
      <c r="U76">
        <v>59.819612442576613</v>
      </c>
      <c r="V76">
        <v>6.5735034022681784</v>
      </c>
      <c r="W76">
        <v>14.253583439309919</v>
      </c>
      <c r="X76">
        <v>62.396617364864852</v>
      </c>
      <c r="Y76">
        <v>0</v>
      </c>
      <c r="Z76">
        <v>5.5162839377272714</v>
      </c>
      <c r="AA76">
        <v>11.028458100000002</v>
      </c>
      <c r="AB76">
        <v>11.140663081320328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6.9160986223095042</v>
      </c>
      <c r="AJ76">
        <v>0</v>
      </c>
      <c r="AK76">
        <v>23.03009008983452</v>
      </c>
      <c r="AL76">
        <v>40.075747018416521</v>
      </c>
      <c r="AM76">
        <v>4.4562650568642157</v>
      </c>
      <c r="AN76">
        <v>0</v>
      </c>
      <c r="AO76">
        <v>0</v>
      </c>
      <c r="AP76">
        <v>0.16255184913007453</v>
      </c>
      <c r="AQ76">
        <v>31.165405349047617</v>
      </c>
      <c r="AR76">
        <v>1.4010214821557967</v>
      </c>
      <c r="AS76">
        <v>2.0483982896223614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1121.7054800752992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490.60695851930473</v>
      </c>
      <c r="L77">
        <v>8.6699937109951648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4.6152412243346008</v>
      </c>
      <c r="R77">
        <v>17.928201730345336</v>
      </c>
      <c r="S77">
        <v>11.159616572352464</v>
      </c>
      <c r="T77">
        <v>0</v>
      </c>
      <c r="U77">
        <v>59.819612442576613</v>
      </c>
      <c r="V77">
        <v>6.5735034022681784</v>
      </c>
      <c r="W77">
        <v>14.253583439309919</v>
      </c>
      <c r="X77">
        <v>62.396617364864852</v>
      </c>
      <c r="Y77">
        <v>0</v>
      </c>
      <c r="Z77">
        <v>5.5162839377272714</v>
      </c>
      <c r="AA77">
        <v>11.028458100000002</v>
      </c>
      <c r="AB77">
        <v>11.140663081320328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0</v>
      </c>
      <c r="AH77">
        <v>56.080157279999995</v>
      </c>
      <c r="AI77">
        <v>6.9160986223095042</v>
      </c>
      <c r="AJ77">
        <v>0</v>
      </c>
      <c r="AK77">
        <v>23.03009008983452</v>
      </c>
      <c r="AL77">
        <v>40.075747018416521</v>
      </c>
      <c r="AM77">
        <v>4.4562650568642157</v>
      </c>
      <c r="AN77">
        <v>0</v>
      </c>
      <c r="AO77">
        <v>0</v>
      </c>
      <c r="AP77">
        <v>0.16255184913007453</v>
      </c>
      <c r="AQ77">
        <v>31.165405349047617</v>
      </c>
      <c r="AR77">
        <v>1.4010214821557967</v>
      </c>
      <c r="AS77">
        <v>2.0483982896223614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1118.4207850347079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490.60695851930473</v>
      </c>
      <c r="L78">
        <v>8.6699937109951648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4.6152412243346008</v>
      </c>
      <c r="R78">
        <v>17.928201730345336</v>
      </c>
      <c r="S78">
        <v>11.159616572352464</v>
      </c>
      <c r="T78">
        <v>0</v>
      </c>
      <c r="U78">
        <v>59.819612442576613</v>
      </c>
      <c r="V78">
        <v>6.5735034022681784</v>
      </c>
      <c r="W78">
        <v>14.253583439309919</v>
      </c>
      <c r="X78">
        <v>62.396617364864852</v>
      </c>
      <c r="Y78">
        <v>0</v>
      </c>
      <c r="Z78">
        <v>5.5162839377272714</v>
      </c>
      <c r="AA78">
        <v>11.028458100000002</v>
      </c>
      <c r="AB78">
        <v>11.140663081320328</v>
      </c>
      <c r="AC78">
        <v>12.293878692476833</v>
      </c>
      <c r="AD78">
        <v>7.729192056472372</v>
      </c>
      <c r="AE78">
        <v>20.911580307482463</v>
      </c>
      <c r="AF78">
        <v>23.698038877281952</v>
      </c>
      <c r="AG78">
        <v>0</v>
      </c>
      <c r="AH78">
        <v>47.267561311678982</v>
      </c>
      <c r="AI78">
        <v>6.9160986223095042</v>
      </c>
      <c r="AJ78">
        <v>0</v>
      </c>
      <c r="AK78">
        <v>23.03009008983452</v>
      </c>
      <c r="AL78">
        <v>40.075747018416521</v>
      </c>
      <c r="AM78">
        <v>4.4562650568642157</v>
      </c>
      <c r="AN78">
        <v>0</v>
      </c>
      <c r="AO78">
        <v>0</v>
      </c>
      <c r="AP78">
        <v>0.16255184913007453</v>
      </c>
      <c r="AQ78">
        <v>31.165405349047617</v>
      </c>
      <c r="AR78">
        <v>1.4010214821557967</v>
      </c>
      <c r="AS78">
        <v>2.0483982896223614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1105.7435932577571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490.60695851930473</v>
      </c>
      <c r="L79">
        <v>8.6699937109951648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4.5165730975845406</v>
      </c>
      <c r="R79">
        <v>17.928201730345336</v>
      </c>
      <c r="S79">
        <v>11.162769138134593</v>
      </c>
      <c r="T79">
        <v>0</v>
      </c>
      <c r="U79">
        <v>59.819612442576613</v>
      </c>
      <c r="V79">
        <v>6.5735034022681784</v>
      </c>
      <c r="W79">
        <v>14.253583439309919</v>
      </c>
      <c r="X79">
        <v>62.396617364864852</v>
      </c>
      <c r="Y79">
        <v>0</v>
      </c>
      <c r="Z79">
        <v>5.5162839377272714</v>
      </c>
      <c r="AA79">
        <v>11.028458100000002</v>
      </c>
      <c r="AB79">
        <v>11.140663081320328</v>
      </c>
      <c r="AC79">
        <v>12.293878692476833</v>
      </c>
      <c r="AD79">
        <v>3.8556551945495845</v>
      </c>
      <c r="AE79">
        <v>20.911580307482463</v>
      </c>
      <c r="AF79">
        <v>23.698038877281952</v>
      </c>
      <c r="AG79">
        <v>0</v>
      </c>
      <c r="AH79">
        <v>40.057255199999993</v>
      </c>
      <c r="AI79">
        <v>6.9160986223095042</v>
      </c>
      <c r="AJ79">
        <v>0</v>
      </c>
      <c r="AK79">
        <v>23.03009008983452</v>
      </c>
      <c r="AL79">
        <v>40.075747018416521</v>
      </c>
      <c r="AM79">
        <v>4.4562650568642157</v>
      </c>
      <c r="AN79">
        <v>0</v>
      </c>
      <c r="AO79">
        <v>0</v>
      </c>
      <c r="AP79">
        <v>0.16255184913007453</v>
      </c>
      <c r="AQ79">
        <v>31.165405349047617</v>
      </c>
      <c r="AR79">
        <v>1.4010214821557967</v>
      </c>
      <c r="AS79">
        <v>2.0483982896223614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1094.5642347231876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490.60695851930473</v>
      </c>
      <c r="L80">
        <v>8.6699937109951648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4.5165730975845406</v>
      </c>
      <c r="R80">
        <v>17.928201730345336</v>
      </c>
      <c r="S80">
        <v>11.162769138134593</v>
      </c>
      <c r="T80">
        <v>0</v>
      </c>
      <c r="U80">
        <v>59.819612442576613</v>
      </c>
      <c r="V80">
        <v>6.5735034022681784</v>
      </c>
      <c r="W80">
        <v>14.253583439309919</v>
      </c>
      <c r="X80">
        <v>62.396617364864852</v>
      </c>
      <c r="Y80">
        <v>0</v>
      </c>
      <c r="Z80">
        <v>2.7581417492727263</v>
      </c>
      <c r="AA80">
        <v>5.9433364974683558</v>
      </c>
      <c r="AB80">
        <v>11.140663081320328</v>
      </c>
      <c r="AC80">
        <v>0.53866203204020724</v>
      </c>
      <c r="AD80">
        <v>3.8556551945495845</v>
      </c>
      <c r="AE80">
        <v>13.941053684723306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23.03009008983452</v>
      </c>
      <c r="AL80">
        <v>5.0094681907917371</v>
      </c>
      <c r="AM80">
        <v>1.691396263915979</v>
      </c>
      <c r="AN80">
        <v>0</v>
      </c>
      <c r="AO80">
        <v>0</v>
      </c>
      <c r="AP80">
        <v>0.16255184913007453</v>
      </c>
      <c r="AQ80">
        <v>31.165405349047617</v>
      </c>
      <c r="AR80">
        <v>1.6345249893115934</v>
      </c>
      <c r="AS80">
        <v>2.0483982896223614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1004.8358494247985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490.60695851930473</v>
      </c>
      <c r="L81">
        <v>8.6699937109951648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4.5165730975845406</v>
      </c>
      <c r="R81">
        <v>17.928201730345336</v>
      </c>
      <c r="S81">
        <v>11.162769138134593</v>
      </c>
      <c r="T81">
        <v>0</v>
      </c>
      <c r="U81">
        <v>59.819612442576613</v>
      </c>
      <c r="V81">
        <v>6.5735034022681784</v>
      </c>
      <c r="W81">
        <v>14.253583439309919</v>
      </c>
      <c r="X81">
        <v>62.396617364864852</v>
      </c>
      <c r="Y81">
        <v>0</v>
      </c>
      <c r="Z81">
        <v>2.7581417492727263</v>
      </c>
      <c r="AA81">
        <v>2.6735656000000008</v>
      </c>
      <c r="AB81">
        <v>5.5703317602400588</v>
      </c>
      <c r="AC81">
        <v>0</v>
      </c>
      <c r="AD81">
        <v>0</v>
      </c>
      <c r="AE81">
        <v>13.941053684723306</v>
      </c>
      <c r="AF81">
        <v>5.9245093727180542</v>
      </c>
      <c r="AG81">
        <v>0</v>
      </c>
      <c r="AH81">
        <v>17.024333350200628</v>
      </c>
      <c r="AI81">
        <v>0</v>
      </c>
      <c r="AJ81">
        <v>0</v>
      </c>
      <c r="AK81">
        <v>23.03009008983452</v>
      </c>
      <c r="AL81">
        <v>1.0018939365748707</v>
      </c>
      <c r="AM81">
        <v>1.691396263915979</v>
      </c>
      <c r="AN81">
        <v>0</v>
      </c>
      <c r="AO81">
        <v>0</v>
      </c>
      <c r="AP81">
        <v>0.16255184913007453</v>
      </c>
      <c r="AQ81">
        <v>31.165405349047617</v>
      </c>
      <c r="AR81">
        <v>1.6345249893115934</v>
      </c>
      <c r="AS81">
        <v>2.0483982896223614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965.43303985956027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490.60695851930473</v>
      </c>
      <c r="L82">
        <v>8.6699937109951648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4.5165730975845406</v>
      </c>
      <c r="R82">
        <v>17.928201730345336</v>
      </c>
      <c r="S82">
        <v>11.162769138134593</v>
      </c>
      <c r="T82">
        <v>0</v>
      </c>
      <c r="U82">
        <v>59.819612442576613</v>
      </c>
      <c r="V82">
        <v>6.5735034022681784</v>
      </c>
      <c r="W82">
        <v>14.253583439309919</v>
      </c>
      <c r="X82">
        <v>62.396617364864852</v>
      </c>
      <c r="Y82">
        <v>0</v>
      </c>
      <c r="Z82">
        <v>2.7581417492727263</v>
      </c>
      <c r="AA82">
        <v>0</v>
      </c>
      <c r="AB82">
        <v>0</v>
      </c>
      <c r="AC82">
        <v>0</v>
      </c>
      <c r="AD82">
        <v>0</v>
      </c>
      <c r="AE82">
        <v>13.941053684723306</v>
      </c>
      <c r="AF82">
        <v>5.9245093727180542</v>
      </c>
      <c r="AG82">
        <v>0</v>
      </c>
      <c r="AH82">
        <v>12.818321488321011</v>
      </c>
      <c r="AI82">
        <v>0</v>
      </c>
      <c r="AJ82">
        <v>0</v>
      </c>
      <c r="AK82">
        <v>23.03009008983452</v>
      </c>
      <c r="AL82">
        <v>1.0018939365748707</v>
      </c>
      <c r="AM82">
        <v>0</v>
      </c>
      <c r="AN82">
        <v>0</v>
      </c>
      <c r="AO82">
        <v>0</v>
      </c>
      <c r="AP82">
        <v>0.16255184913007453</v>
      </c>
      <c r="AQ82">
        <v>31.165405349047617</v>
      </c>
      <c r="AR82">
        <v>14.944230167844198</v>
      </c>
      <c r="AS82">
        <v>2.0483982896223614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964.60143955205729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490.60695851930473</v>
      </c>
      <c r="L83">
        <v>8.6699937109951648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4.5165730975845406</v>
      </c>
      <c r="R83">
        <v>17.928201730345336</v>
      </c>
      <c r="S83">
        <v>11.162769138134593</v>
      </c>
      <c r="T83">
        <v>0</v>
      </c>
      <c r="U83">
        <v>59.819612442576613</v>
      </c>
      <c r="V83">
        <v>6.5735034022681784</v>
      </c>
      <c r="W83">
        <v>14.253583439309919</v>
      </c>
      <c r="X83">
        <v>62.396617364864852</v>
      </c>
      <c r="Y83">
        <v>0</v>
      </c>
      <c r="Z83">
        <v>2.7581417492727263</v>
      </c>
      <c r="AA83">
        <v>0</v>
      </c>
      <c r="AB83">
        <v>0</v>
      </c>
      <c r="AC83">
        <v>0</v>
      </c>
      <c r="AD83">
        <v>0</v>
      </c>
      <c r="AE83">
        <v>13.941053684723306</v>
      </c>
      <c r="AF83">
        <v>5.9245093727180542</v>
      </c>
      <c r="AG83">
        <v>0</v>
      </c>
      <c r="AH83">
        <v>7.2103061116789853</v>
      </c>
      <c r="AI83">
        <v>0</v>
      </c>
      <c r="AJ83">
        <v>0</v>
      </c>
      <c r="AK83">
        <v>23.03009008983452</v>
      </c>
      <c r="AL83">
        <v>1.0018939365748707</v>
      </c>
      <c r="AM83">
        <v>0</v>
      </c>
      <c r="AN83">
        <v>0</v>
      </c>
      <c r="AO83">
        <v>0</v>
      </c>
      <c r="AP83">
        <v>0.16255184913007453</v>
      </c>
      <c r="AQ83">
        <v>31.165405349047617</v>
      </c>
      <c r="AR83">
        <v>14.944230167844198</v>
      </c>
      <c r="AS83">
        <v>2.0483982896223614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958.99342417541527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490.60695851930473</v>
      </c>
      <c r="L84">
        <v>8.6699937109951648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4.5165730975845406</v>
      </c>
      <c r="R84">
        <v>17.928201730345336</v>
      </c>
      <c r="S84">
        <v>11.162769138134593</v>
      </c>
      <c r="T84">
        <v>0</v>
      </c>
      <c r="U84">
        <v>59.819612442576613</v>
      </c>
      <c r="V84">
        <v>6.5735034022681784</v>
      </c>
      <c r="W84">
        <v>14.253583439309919</v>
      </c>
      <c r="X84">
        <v>62.396617364864852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13.941053684723306</v>
      </c>
      <c r="AF84">
        <v>5.9245093727180542</v>
      </c>
      <c r="AG84">
        <v>0</v>
      </c>
      <c r="AH84">
        <v>0</v>
      </c>
      <c r="AI84">
        <v>0</v>
      </c>
      <c r="AJ84">
        <v>0</v>
      </c>
      <c r="AK84">
        <v>23.03009008983452</v>
      </c>
      <c r="AL84">
        <v>1.0018939365748707</v>
      </c>
      <c r="AM84">
        <v>0</v>
      </c>
      <c r="AN84">
        <v>0</v>
      </c>
      <c r="AO84">
        <v>0</v>
      </c>
      <c r="AP84">
        <v>0.16255184913007453</v>
      </c>
      <c r="AQ84">
        <v>31.165405349047617</v>
      </c>
      <c r="AR84">
        <v>1.8680289356884052</v>
      </c>
      <c r="AS84">
        <v>2.0483982896223614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935.94877508230775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490.60695851930473</v>
      </c>
      <c r="L85">
        <v>8.6699937109951648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4.5165730975845406</v>
      </c>
      <c r="R85">
        <v>17.928201730345336</v>
      </c>
      <c r="S85">
        <v>11.162769138134593</v>
      </c>
      <c r="T85">
        <v>0</v>
      </c>
      <c r="U85">
        <v>59.819612442576613</v>
      </c>
      <c r="V85">
        <v>6.5735034022681784</v>
      </c>
      <c r="W85">
        <v>14.253583439309919</v>
      </c>
      <c r="X85">
        <v>62.396617364864852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0</v>
      </c>
      <c r="AI85">
        <v>0</v>
      </c>
      <c r="AJ85">
        <v>0</v>
      </c>
      <c r="AK85">
        <v>23.03009008983452</v>
      </c>
      <c r="AL85">
        <v>1.0018939365748707</v>
      </c>
      <c r="AM85">
        <v>0</v>
      </c>
      <c r="AN85">
        <v>0</v>
      </c>
      <c r="AO85">
        <v>0</v>
      </c>
      <c r="AP85">
        <v>0.16255184913007453</v>
      </c>
      <c r="AQ85">
        <v>31.165405349047617</v>
      </c>
      <c r="AR85">
        <v>1.4010214821557967</v>
      </c>
      <c r="AS85">
        <v>2.0483982896223614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928.51124056681101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490.60695851930473</v>
      </c>
      <c r="L86">
        <v>8.6699937109951648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4.5165730975845406</v>
      </c>
      <c r="R86">
        <v>17.928201730345336</v>
      </c>
      <c r="S86">
        <v>11.162769138134593</v>
      </c>
      <c r="T86">
        <v>0</v>
      </c>
      <c r="U86">
        <v>59.819612442576613</v>
      </c>
      <c r="V86">
        <v>6.5735034022681784</v>
      </c>
      <c r="W86">
        <v>14.253583439309919</v>
      </c>
      <c r="X86">
        <v>62.396617364864852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0</v>
      </c>
      <c r="AI86">
        <v>0</v>
      </c>
      <c r="AJ86">
        <v>0</v>
      </c>
      <c r="AK86">
        <v>23.03009008983452</v>
      </c>
      <c r="AL86">
        <v>1.0018939365748707</v>
      </c>
      <c r="AM86">
        <v>0</v>
      </c>
      <c r="AN86">
        <v>0</v>
      </c>
      <c r="AO86">
        <v>0</v>
      </c>
      <c r="AP86">
        <v>0.16255184913007453</v>
      </c>
      <c r="AQ86">
        <v>31.165405349047617</v>
      </c>
      <c r="AR86">
        <v>1.4010214821557967</v>
      </c>
      <c r="AS86">
        <v>2.0483982896223614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928.51124056681101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462.28756229822528</v>
      </c>
      <c r="L87">
        <v>8.6699839035370374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4.5165730975845406</v>
      </c>
      <c r="R87">
        <v>17.928201730345336</v>
      </c>
      <c r="S87">
        <v>11.162769138134593</v>
      </c>
      <c r="T87">
        <v>0</v>
      </c>
      <c r="U87">
        <v>59.819612442576613</v>
      </c>
      <c r="V87">
        <v>6.5735034022681784</v>
      </c>
      <c r="W87">
        <v>14.253583439309919</v>
      </c>
      <c r="X87">
        <v>62.396617364864852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0</v>
      </c>
      <c r="AI87">
        <v>0</v>
      </c>
      <c r="AJ87">
        <v>0</v>
      </c>
      <c r="AK87">
        <v>23.03009008983452</v>
      </c>
      <c r="AL87">
        <v>1.0018939365748707</v>
      </c>
      <c r="AM87">
        <v>0</v>
      </c>
      <c r="AN87">
        <v>0</v>
      </c>
      <c r="AO87">
        <v>0</v>
      </c>
      <c r="AP87">
        <v>0.16255184913007453</v>
      </c>
      <c r="AQ87">
        <v>31.165405349047617</v>
      </c>
      <c r="AR87">
        <v>1.4010214821557967</v>
      </c>
      <c r="AS87">
        <v>2.0483982896223614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900.19183453827327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414.12925009733937</v>
      </c>
      <c r="L88">
        <v>8.6699803598646756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4.5166671049250535</v>
      </c>
      <c r="R88">
        <v>17.928201730345336</v>
      </c>
      <c r="S88">
        <v>11.589574603118042</v>
      </c>
      <c r="T88">
        <v>0</v>
      </c>
      <c r="U88">
        <v>59.819612442576613</v>
      </c>
      <c r="V88">
        <v>6.5735034022681784</v>
      </c>
      <c r="W88">
        <v>14.253583439309919</v>
      </c>
      <c r="X88">
        <v>62.396617364864852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0</v>
      </c>
      <c r="AI88">
        <v>0</v>
      </c>
      <c r="AJ88">
        <v>0</v>
      </c>
      <c r="AK88">
        <v>23.03009008983452</v>
      </c>
      <c r="AL88">
        <v>1.0018939365748707</v>
      </c>
      <c r="AM88">
        <v>0</v>
      </c>
      <c r="AN88">
        <v>0</v>
      </c>
      <c r="AO88">
        <v>0</v>
      </c>
      <c r="AP88">
        <v>0.16255184913007453</v>
      </c>
      <c r="AQ88">
        <v>31.165405349047617</v>
      </c>
      <c r="AR88">
        <v>1.4010214821557967</v>
      </c>
      <c r="AS88">
        <v>2.0483982896223614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852.46041826603891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365.97358449298815</v>
      </c>
      <c r="L89">
        <v>8.6699267631035575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4.6101887020148471</v>
      </c>
      <c r="R89">
        <v>17.928201730345336</v>
      </c>
      <c r="S89">
        <v>11.422242234716157</v>
      </c>
      <c r="T89">
        <v>0</v>
      </c>
      <c r="U89">
        <v>59.819612442576613</v>
      </c>
      <c r="V89">
        <v>6.5735034022681784</v>
      </c>
      <c r="W89">
        <v>14.253583439309919</v>
      </c>
      <c r="X89">
        <v>62.396617364864852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0</v>
      </c>
      <c r="AI89">
        <v>0</v>
      </c>
      <c r="AJ89">
        <v>0</v>
      </c>
      <c r="AK89">
        <v>23.03009008983452</v>
      </c>
      <c r="AL89">
        <v>1.0018939365748707</v>
      </c>
      <c r="AM89">
        <v>0</v>
      </c>
      <c r="AN89">
        <v>0</v>
      </c>
      <c r="AO89">
        <v>0</v>
      </c>
      <c r="AP89">
        <v>0.16255184913007453</v>
      </c>
      <c r="AQ89">
        <v>31.165405349047617</v>
      </c>
      <c r="AR89">
        <v>1.4010214821557967</v>
      </c>
      <c r="AS89">
        <v>2.0483982896223614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804.23088829361438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317.81974767772988</v>
      </c>
      <c r="L90">
        <v>8.6699167873658496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4.6101887020148471</v>
      </c>
      <c r="R90">
        <v>17.925736542800454</v>
      </c>
      <c r="S90">
        <v>11.162812444692737</v>
      </c>
      <c r="T90">
        <v>0</v>
      </c>
      <c r="U90">
        <v>59.819612442576613</v>
      </c>
      <c r="V90">
        <v>6.5735034022681784</v>
      </c>
      <c r="W90">
        <v>14.253583439309919</v>
      </c>
      <c r="X90">
        <v>62.396617364864852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23.03009008983452</v>
      </c>
      <c r="AL90">
        <v>1.0018939365748707</v>
      </c>
      <c r="AM90">
        <v>0</v>
      </c>
      <c r="AN90">
        <v>0</v>
      </c>
      <c r="AO90">
        <v>0</v>
      </c>
      <c r="AP90">
        <v>0.16255184913007453</v>
      </c>
      <c r="AQ90">
        <v>20.776936899365079</v>
      </c>
      <c r="AR90">
        <v>1.4010214821557967</v>
      </c>
      <c r="AS90">
        <v>2.0483982896223614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745.42667807536759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269.66396694105833</v>
      </c>
      <c r="L91">
        <v>8.6699167873658496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4.6101887020148471</v>
      </c>
      <c r="R91">
        <v>18.078664745479831</v>
      </c>
      <c r="S91">
        <v>11.162812444692737</v>
      </c>
      <c r="T91">
        <v>0</v>
      </c>
      <c r="U91">
        <v>59.819612442576613</v>
      </c>
      <c r="V91">
        <v>6.5806004031830243</v>
      </c>
      <c r="W91">
        <v>14.248333723380901</v>
      </c>
      <c r="X91">
        <v>62.396670047812989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6.9705266227591585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23.03009008983452</v>
      </c>
      <c r="AL91">
        <v>1.0018939365748707</v>
      </c>
      <c r="AM91">
        <v>0</v>
      </c>
      <c r="AN91">
        <v>0</v>
      </c>
      <c r="AO91">
        <v>0</v>
      </c>
      <c r="AP91">
        <v>0.16255184913007453</v>
      </c>
      <c r="AQ91">
        <v>20.776936899365079</v>
      </c>
      <c r="AR91">
        <v>1.4010214821557967</v>
      </c>
      <c r="AS91">
        <v>2.0483982896223614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697.42572550930947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269.66396694105833</v>
      </c>
      <c r="L92">
        <v>8.6699167873658496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4.6101887020148471</v>
      </c>
      <c r="R92">
        <v>17.933022072580645</v>
      </c>
      <c r="S92">
        <v>11.162812444692737</v>
      </c>
      <c r="T92">
        <v>0</v>
      </c>
      <c r="U92">
        <v>59.819612442576613</v>
      </c>
      <c r="V92">
        <v>6.5806004031830243</v>
      </c>
      <c r="W92">
        <v>14.248333723380901</v>
      </c>
      <c r="X92">
        <v>62.396670047812989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6.9705266227591585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23.03009008983452</v>
      </c>
      <c r="AL92">
        <v>1.0018939365748707</v>
      </c>
      <c r="AM92">
        <v>0</v>
      </c>
      <c r="AN92">
        <v>0</v>
      </c>
      <c r="AO92">
        <v>0</v>
      </c>
      <c r="AP92">
        <v>0.16255184913007453</v>
      </c>
      <c r="AQ92">
        <v>20.776936899365079</v>
      </c>
      <c r="AR92">
        <v>1.4010214821557967</v>
      </c>
      <c r="AS92">
        <v>2.0483982896223614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697.28008283641032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269.66396694105833</v>
      </c>
      <c r="L93">
        <v>8.6699167873658496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4.6101887020148471</v>
      </c>
      <c r="R93">
        <v>17.933022072580645</v>
      </c>
      <c r="S93">
        <v>11.162812444692737</v>
      </c>
      <c r="T93">
        <v>0</v>
      </c>
      <c r="U93">
        <v>59.819612442576613</v>
      </c>
      <c r="V93">
        <v>6.5806004031830243</v>
      </c>
      <c r="W93">
        <v>14.248333723380901</v>
      </c>
      <c r="X93">
        <v>62.399720723566865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6.9705266227591585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23.03009008983452</v>
      </c>
      <c r="AL93">
        <v>1.0018939365748707</v>
      </c>
      <c r="AM93">
        <v>0</v>
      </c>
      <c r="AN93">
        <v>0</v>
      </c>
      <c r="AO93">
        <v>0</v>
      </c>
      <c r="AP93">
        <v>0.16255184913007453</v>
      </c>
      <c r="AQ93">
        <v>20.776936899365079</v>
      </c>
      <c r="AR93">
        <v>1.4010214821557967</v>
      </c>
      <c r="AS93">
        <v>2.0483982896223614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697.28313351216411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269.66396694105833</v>
      </c>
      <c r="L94">
        <v>8.6699167873658496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4.6101887020148471</v>
      </c>
      <c r="R94">
        <v>17.933022072580645</v>
      </c>
      <c r="S94">
        <v>11.162812444692737</v>
      </c>
      <c r="T94">
        <v>0</v>
      </c>
      <c r="U94">
        <v>59.819612442576613</v>
      </c>
      <c r="V94">
        <v>6.5806004031830243</v>
      </c>
      <c r="W94">
        <v>14.248333723380901</v>
      </c>
      <c r="X94">
        <v>62.396670047812989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6.9705266227591585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23.03009008983452</v>
      </c>
      <c r="AL94">
        <v>1.0018939365748707</v>
      </c>
      <c r="AM94">
        <v>0</v>
      </c>
      <c r="AN94">
        <v>0</v>
      </c>
      <c r="AO94">
        <v>0</v>
      </c>
      <c r="AP94">
        <v>0.16255184913007453</v>
      </c>
      <c r="AQ94">
        <v>12.533455668730159</v>
      </c>
      <c r="AR94">
        <v>1.4010214821557967</v>
      </c>
      <c r="AS94">
        <v>2.0483982896223614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689.03660160577545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269.66396694105833</v>
      </c>
      <c r="L95">
        <v>4.8200609642027246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2.891801558441558</v>
      </c>
      <c r="R95">
        <v>17.933022072580645</v>
      </c>
      <c r="S95">
        <v>5.7801384984025566</v>
      </c>
      <c r="T95">
        <v>0</v>
      </c>
      <c r="U95">
        <v>59.819612442576613</v>
      </c>
      <c r="V95">
        <v>6.5806004031830243</v>
      </c>
      <c r="W95">
        <v>14.256927995391706</v>
      </c>
      <c r="X95">
        <v>62.396302245120381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6.9705266227591585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23.03009008983452</v>
      </c>
      <c r="AL95">
        <v>1.0018939365748707</v>
      </c>
      <c r="AM95">
        <v>0</v>
      </c>
      <c r="AN95">
        <v>0</v>
      </c>
      <c r="AO95">
        <v>0</v>
      </c>
      <c r="AP95">
        <v>0.16255184913007453</v>
      </c>
      <c r="AQ95">
        <v>10.38846844968254</v>
      </c>
      <c r="AR95">
        <v>1.4010214821557967</v>
      </c>
      <c r="AS95">
        <v>2.0483982896223614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675.94892394301939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269.66396694105833</v>
      </c>
      <c r="L96">
        <v>4.8200609642027246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2.891801558441558</v>
      </c>
      <c r="R96">
        <v>17.933022072580645</v>
      </c>
      <c r="S96">
        <v>5.7801384984025566</v>
      </c>
      <c r="T96">
        <v>0</v>
      </c>
      <c r="U96">
        <v>59.819612442576613</v>
      </c>
      <c r="V96">
        <v>6.5806004031830243</v>
      </c>
      <c r="W96">
        <v>14.256927995391706</v>
      </c>
      <c r="X96">
        <v>62.394911408854448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6.9705266227591585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23.03009008983452</v>
      </c>
      <c r="AL96">
        <v>5.0094681907917371</v>
      </c>
      <c r="AM96">
        <v>0</v>
      </c>
      <c r="AN96">
        <v>0</v>
      </c>
      <c r="AO96">
        <v>0</v>
      </c>
      <c r="AP96">
        <v>0.16255184913007453</v>
      </c>
      <c r="AQ96">
        <v>0</v>
      </c>
      <c r="AR96">
        <v>1.4010214821557967</v>
      </c>
      <c r="AS96">
        <v>2.0483982896223614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669.56663891128767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269.66396694105833</v>
      </c>
      <c r="L97">
        <v>4.8200609642027246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2.891801558441558</v>
      </c>
      <c r="R97">
        <v>9.6276674740484438</v>
      </c>
      <c r="S97">
        <v>5.7801384984025566</v>
      </c>
      <c r="T97">
        <v>0</v>
      </c>
      <c r="U97">
        <v>59.819612442576613</v>
      </c>
      <c r="V97">
        <v>3.0025990548204162</v>
      </c>
      <c r="W97">
        <v>14.256927995391706</v>
      </c>
      <c r="X97">
        <v>62.394911408854448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23.03009008983452</v>
      </c>
      <c r="AL97">
        <v>40.075747018416521</v>
      </c>
      <c r="AM97">
        <v>0</v>
      </c>
      <c r="AN97">
        <v>0</v>
      </c>
      <c r="AO97">
        <v>0</v>
      </c>
      <c r="AP97">
        <v>0.16255184913007453</v>
      </c>
      <c r="AQ97">
        <v>0</v>
      </c>
      <c r="AR97">
        <v>1.4010214821557967</v>
      </c>
      <c r="AS97">
        <v>2.0483982896223614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685.77903516925858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269.66396694105833</v>
      </c>
      <c r="L98">
        <v>4.8200609642027246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2.891801558441558</v>
      </c>
      <c r="R98">
        <v>9.6276674740484438</v>
      </c>
      <c r="S98">
        <v>5.7801384984025566</v>
      </c>
      <c r="T98">
        <v>0</v>
      </c>
      <c r="U98">
        <v>59.819612442576613</v>
      </c>
      <c r="V98">
        <v>2.8918015584415584</v>
      </c>
      <c r="W98">
        <v>14.256927995391706</v>
      </c>
      <c r="X98">
        <v>62.394911408854448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23.03009008983452</v>
      </c>
      <c r="AL98">
        <v>40.075747018416521</v>
      </c>
      <c r="AM98">
        <v>0</v>
      </c>
      <c r="AN98">
        <v>0</v>
      </c>
      <c r="AO98">
        <v>0</v>
      </c>
      <c r="AP98">
        <v>0.16255184913007453</v>
      </c>
      <c r="AQ98">
        <v>0</v>
      </c>
      <c r="AR98">
        <v>1.4010214821557967</v>
      </c>
      <c r="AS98">
        <v>2.0483982896223614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685.66823767287974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9.3210022041227329</v>
      </c>
      <c r="L99">
        <f t="shared" si="2"/>
        <v>0.18302236489958107</v>
      </c>
      <c r="M99">
        <f t="shared" si="2"/>
        <v>1.4672425949754275</v>
      </c>
      <c r="N99">
        <f t="shared" si="2"/>
        <v>0.59952723049789047</v>
      </c>
      <c r="O99">
        <f t="shared" si="2"/>
        <v>1.6939536081692723</v>
      </c>
      <c r="P99">
        <f t="shared" si="2"/>
        <v>0.57361574969491524</v>
      </c>
      <c r="Q99">
        <f t="shared" si="2"/>
        <v>9.80985695519134E-2</v>
      </c>
      <c r="R99">
        <f t="shared" si="2"/>
        <v>0.37214556671854082</v>
      </c>
      <c r="S99">
        <f t="shared" si="2"/>
        <v>0.23269828284178215</v>
      </c>
      <c r="T99">
        <f t="shared" si="2"/>
        <v>0</v>
      </c>
      <c r="U99">
        <f t="shared" si="2"/>
        <v>1.4356706986218408</v>
      </c>
      <c r="V99">
        <f t="shared" si="2"/>
        <v>0.15034244450035006</v>
      </c>
      <c r="W99">
        <f t="shared" si="2"/>
        <v>0.29859364742797961</v>
      </c>
      <c r="X99">
        <f t="shared" si="2"/>
        <v>1.2706325308161479</v>
      </c>
      <c r="Y99">
        <f t="shared" si="2"/>
        <v>0</v>
      </c>
      <c r="Z99">
        <f t="shared" si="2"/>
        <v>2.0596964547363629E-2</v>
      </c>
      <c r="AA99">
        <f t="shared" si="2"/>
        <v>3.5686753687658224E-2</v>
      </c>
      <c r="AB99">
        <f t="shared" si="2"/>
        <v>5.7383436023330826E-2</v>
      </c>
      <c r="AC99">
        <f t="shared" si="2"/>
        <v>3.7420298109470708E-2</v>
      </c>
      <c r="AD99">
        <f t="shared" si="2"/>
        <v>3.9607638268660122E-2</v>
      </c>
      <c r="AE99">
        <f t="shared" si="2"/>
        <v>0.16729264169125102</v>
      </c>
      <c r="AF99">
        <f t="shared" si="2"/>
        <v>0.20274988212601402</v>
      </c>
      <c r="AG99">
        <f t="shared" si="2"/>
        <v>0</v>
      </c>
      <c r="AH99">
        <f t="shared" si="2"/>
        <v>0.25635641902878559</v>
      </c>
      <c r="AI99">
        <f t="shared" si="2"/>
        <v>2.0634678885271013E-2</v>
      </c>
      <c r="AJ99">
        <f t="shared" si="2"/>
        <v>0</v>
      </c>
      <c r="AK99">
        <f t="shared" si="2"/>
        <v>0.55272216215602987</v>
      </c>
      <c r="AL99">
        <f t="shared" si="2"/>
        <v>0.14928216223175542</v>
      </c>
      <c r="AM99">
        <f t="shared" si="2"/>
        <v>3.3824542101087741E-2</v>
      </c>
      <c r="AN99">
        <f t="shared" si="2"/>
        <v>0</v>
      </c>
      <c r="AO99">
        <f t="shared" si="2"/>
        <v>0</v>
      </c>
      <c r="AP99">
        <f t="shared" si="2"/>
        <v>9.5905670040596566E-3</v>
      </c>
      <c r="AQ99">
        <f t="shared" si="2"/>
        <v>0.3754358850257542</v>
      </c>
      <c r="AR99">
        <f t="shared" si="2"/>
        <v>7.3086624312635781E-2</v>
      </c>
      <c r="AS99">
        <f t="shared" si="2"/>
        <v>6.4567215853776394E-2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19.792783363891282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77.048276236913807</v>
      </c>
      <c r="L3">
        <v>28.890365405771103</v>
      </c>
      <c r="M3">
        <v>0</v>
      </c>
      <c r="N3">
        <v>14.450174273909985</v>
      </c>
      <c r="O3">
        <v>48.520962659613772</v>
      </c>
      <c r="P3">
        <v>59.94164581016949</v>
      </c>
      <c r="Q3">
        <v>1.9211968831168826</v>
      </c>
      <c r="R3">
        <v>4.8170779901693059</v>
      </c>
      <c r="S3">
        <v>6.4586975612181483</v>
      </c>
      <c r="T3">
        <v>0</v>
      </c>
      <c r="U3">
        <v>318.74793490590599</v>
      </c>
      <c r="V3">
        <v>0</v>
      </c>
      <c r="W3">
        <v>4.8182613571428581</v>
      </c>
      <c r="X3">
        <v>17.337358204125657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13.316465798266353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8.6417037307971007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610.69611730117254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77.048276236913807</v>
      </c>
      <c r="L4">
        <v>28.890365405771103</v>
      </c>
      <c r="M4">
        <v>0</v>
      </c>
      <c r="N4">
        <v>14.450174273909985</v>
      </c>
      <c r="O4">
        <v>48.520962659613772</v>
      </c>
      <c r="P4">
        <v>59.94164581016949</v>
      </c>
      <c r="Q4">
        <v>1.9211968831168826</v>
      </c>
      <c r="R4">
        <v>4.8170779901693059</v>
      </c>
      <c r="S4">
        <v>6.4586975612181483</v>
      </c>
      <c r="T4">
        <v>0</v>
      </c>
      <c r="U4">
        <v>318.74793490590599</v>
      </c>
      <c r="V4">
        <v>0</v>
      </c>
      <c r="W4">
        <v>4.8155000000000001</v>
      </c>
      <c r="X4">
        <v>17.336621757679175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13.316465798266353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8.6417037307971007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609.32840775180011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77.048276236913807</v>
      </c>
      <c r="L5">
        <v>28.890365405771103</v>
      </c>
      <c r="M5">
        <v>0</v>
      </c>
      <c r="N5">
        <v>14.450174273909985</v>
      </c>
      <c r="O5">
        <v>48.520962659613772</v>
      </c>
      <c r="P5">
        <v>59.94164581016949</v>
      </c>
      <c r="Q5">
        <v>1.9211968831168826</v>
      </c>
      <c r="R5">
        <v>4.8170779901693059</v>
      </c>
      <c r="S5">
        <v>6.4586975612181483</v>
      </c>
      <c r="T5">
        <v>0</v>
      </c>
      <c r="U5">
        <v>318.74793490590599</v>
      </c>
      <c r="V5">
        <v>0</v>
      </c>
      <c r="W5">
        <v>4.8155000000000001</v>
      </c>
      <c r="X5">
        <v>17.335800000000003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13.316465798266353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0.67513309999999993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601.36101536332376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77.048276236913807</v>
      </c>
      <c r="L6">
        <v>28.890365405771103</v>
      </c>
      <c r="M6">
        <v>0</v>
      </c>
      <c r="N6">
        <v>14.450174273909985</v>
      </c>
      <c r="O6">
        <v>48.520962659613772</v>
      </c>
      <c r="P6">
        <v>59.94164581016949</v>
      </c>
      <c r="Q6">
        <v>1.9211968831168826</v>
      </c>
      <c r="R6">
        <v>4.8170779901693059</v>
      </c>
      <c r="S6">
        <v>6.4586975612181483</v>
      </c>
      <c r="T6">
        <v>0</v>
      </c>
      <c r="U6">
        <v>318.74793490590599</v>
      </c>
      <c r="V6">
        <v>0</v>
      </c>
      <c r="W6">
        <v>4.8155000000000001</v>
      </c>
      <c r="X6">
        <v>17.335800000000003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13.316465798266353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0.67513309999999993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601.36101536332376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77.048276236913807</v>
      </c>
      <c r="L7">
        <v>28.890365405771103</v>
      </c>
      <c r="M7">
        <v>0</v>
      </c>
      <c r="N7">
        <v>14.450174273909985</v>
      </c>
      <c r="O7">
        <v>48.520962659613772</v>
      </c>
      <c r="P7">
        <v>59.94164581016949</v>
      </c>
      <c r="Q7">
        <v>1.9211968831168826</v>
      </c>
      <c r="R7">
        <v>4.8170779901693059</v>
      </c>
      <c r="S7">
        <v>6.4586975612181483</v>
      </c>
      <c r="T7">
        <v>0</v>
      </c>
      <c r="U7">
        <v>318.74793490590599</v>
      </c>
      <c r="V7">
        <v>0</v>
      </c>
      <c r="W7">
        <v>4.8155000000000001</v>
      </c>
      <c r="X7">
        <v>17.335800000000003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13.316465798266353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0.67513309999999993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601.36101536332376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77.048276236913807</v>
      </c>
      <c r="L8">
        <v>28.890365405771103</v>
      </c>
      <c r="M8">
        <v>0</v>
      </c>
      <c r="N8">
        <v>14.450174273909985</v>
      </c>
      <c r="O8">
        <v>48.520962659613772</v>
      </c>
      <c r="P8">
        <v>59.94164581016949</v>
      </c>
      <c r="Q8">
        <v>1.9211968831168826</v>
      </c>
      <c r="R8">
        <v>4.8170779901693059</v>
      </c>
      <c r="S8">
        <v>6.4586975612181483</v>
      </c>
      <c r="T8">
        <v>0</v>
      </c>
      <c r="U8">
        <v>318.74793490590599</v>
      </c>
      <c r="V8">
        <v>0</v>
      </c>
      <c r="W8">
        <v>4.8155000000000001</v>
      </c>
      <c r="X8">
        <v>17.335800000000003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13.316465798266353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0.67513309999999993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601.36101536332376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77.048276236913807</v>
      </c>
      <c r="L9">
        <v>28.890365405771103</v>
      </c>
      <c r="M9">
        <v>0</v>
      </c>
      <c r="N9">
        <v>14.450174273909985</v>
      </c>
      <c r="O9">
        <v>48.520962659613772</v>
      </c>
      <c r="P9">
        <v>59.94164581016949</v>
      </c>
      <c r="Q9">
        <v>1.9211968831168826</v>
      </c>
      <c r="R9">
        <v>4.8170779901693059</v>
      </c>
      <c r="S9">
        <v>6.4586975612181483</v>
      </c>
      <c r="T9">
        <v>0</v>
      </c>
      <c r="U9">
        <v>318.74793490590599</v>
      </c>
      <c r="V9">
        <v>0</v>
      </c>
      <c r="W9">
        <v>4.8155000000000001</v>
      </c>
      <c r="X9">
        <v>17.335800000000003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13.316465798266353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0.67513309999999993</v>
      </c>
      <c r="AS9">
        <v>4.0807316748438893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601.36101536332376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77.048276236913807</v>
      </c>
      <c r="L10">
        <v>28.890365405771103</v>
      </c>
      <c r="M10">
        <v>0</v>
      </c>
      <c r="N10">
        <v>14.450174273909985</v>
      </c>
      <c r="O10">
        <v>48.520962659613772</v>
      </c>
      <c r="P10">
        <v>59.94164581016949</v>
      </c>
      <c r="Q10">
        <v>1.9211968831168826</v>
      </c>
      <c r="R10">
        <v>4.8170779901693059</v>
      </c>
      <c r="S10">
        <v>6.4586975612181483</v>
      </c>
      <c r="T10">
        <v>0</v>
      </c>
      <c r="U10">
        <v>318.74793490590599</v>
      </c>
      <c r="V10">
        <v>0</v>
      </c>
      <c r="W10">
        <v>4.8155000000000001</v>
      </c>
      <c r="X10">
        <v>17.335800000000003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13.316465798266353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0.67513309999999993</v>
      </c>
      <c r="AS10">
        <v>4.0807316748438893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601.36101536332376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77.048276236913807</v>
      </c>
      <c r="L11">
        <v>28.890365405771103</v>
      </c>
      <c r="M11">
        <v>0</v>
      </c>
      <c r="N11">
        <v>14.450174273909985</v>
      </c>
      <c r="O11">
        <v>48.520962659613772</v>
      </c>
      <c r="P11">
        <v>59.94164581016949</v>
      </c>
      <c r="Q11">
        <v>1.9211968831168826</v>
      </c>
      <c r="R11">
        <v>4.8170779901693059</v>
      </c>
      <c r="S11">
        <v>6.4586975612181483</v>
      </c>
      <c r="T11">
        <v>0</v>
      </c>
      <c r="U11">
        <v>318.74793490590599</v>
      </c>
      <c r="V11">
        <v>0</v>
      </c>
      <c r="W11">
        <v>4.8155000000000001</v>
      </c>
      <c r="X11">
        <v>17.335800000000003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13.316465798266353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0.67513309999999993</v>
      </c>
      <c r="AS11">
        <v>1.6454564516057093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598.92574014008562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77.048276236913807</v>
      </c>
      <c r="L12">
        <v>28.890365405771103</v>
      </c>
      <c r="M12">
        <v>0</v>
      </c>
      <c r="N12">
        <v>14.450174273909985</v>
      </c>
      <c r="O12">
        <v>48.520962659613772</v>
      </c>
      <c r="P12">
        <v>59.94164581016949</v>
      </c>
      <c r="Q12">
        <v>1.9211968831168826</v>
      </c>
      <c r="R12">
        <v>4.8170779901693059</v>
      </c>
      <c r="S12">
        <v>6.4586975612181483</v>
      </c>
      <c r="T12">
        <v>0</v>
      </c>
      <c r="U12">
        <v>318.74793490590599</v>
      </c>
      <c r="V12">
        <v>0</v>
      </c>
      <c r="W12">
        <v>4.8155000000000001</v>
      </c>
      <c r="X12">
        <v>17.335800000000003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13.316465798266353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0.67513309999999993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598.43210302679392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77.048276236913807</v>
      </c>
      <c r="L13">
        <v>28.890365405771103</v>
      </c>
      <c r="M13">
        <v>0</v>
      </c>
      <c r="N13">
        <v>14.450174273909985</v>
      </c>
      <c r="O13">
        <v>48.520962659613772</v>
      </c>
      <c r="P13">
        <v>59.94164581016949</v>
      </c>
      <c r="Q13">
        <v>1.9211968831168826</v>
      </c>
      <c r="R13">
        <v>4.8170779901693059</v>
      </c>
      <c r="S13">
        <v>6.4586975612181483</v>
      </c>
      <c r="T13">
        <v>0</v>
      </c>
      <c r="U13">
        <v>318.74793490590599</v>
      </c>
      <c r="V13">
        <v>0</v>
      </c>
      <c r="W13">
        <v>4.8155000000000001</v>
      </c>
      <c r="X13">
        <v>17.335800000000003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13.316465798266353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0.67513309999999993</v>
      </c>
      <c r="AS13">
        <v>1.1518193383140056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598.43210302679392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77.048276236913807</v>
      </c>
      <c r="L14">
        <v>28.890365405771103</v>
      </c>
      <c r="M14">
        <v>0</v>
      </c>
      <c r="N14">
        <v>14.450174273909985</v>
      </c>
      <c r="O14">
        <v>48.520962659613772</v>
      </c>
      <c r="P14">
        <v>59.94164581016949</v>
      </c>
      <c r="Q14">
        <v>1.9211968831168826</v>
      </c>
      <c r="R14">
        <v>4.8170779901693059</v>
      </c>
      <c r="S14">
        <v>6.4586975612181483</v>
      </c>
      <c r="T14">
        <v>0</v>
      </c>
      <c r="U14">
        <v>318.74793490590599</v>
      </c>
      <c r="V14">
        <v>0</v>
      </c>
      <c r="W14">
        <v>4.8155000000000001</v>
      </c>
      <c r="X14">
        <v>17.335800000000003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13.316465798266353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0.67513309999999993</v>
      </c>
      <c r="AS14">
        <v>1.1518193383140056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598.43210302679392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77.048276236913807</v>
      </c>
      <c r="L15">
        <v>28.890365405771103</v>
      </c>
      <c r="M15">
        <v>0</v>
      </c>
      <c r="N15">
        <v>14.450174273909985</v>
      </c>
      <c r="O15">
        <v>48.520962659613772</v>
      </c>
      <c r="P15">
        <v>59.94164581016949</v>
      </c>
      <c r="Q15">
        <v>1.9211968831168826</v>
      </c>
      <c r="R15">
        <v>4.8170779901693059</v>
      </c>
      <c r="S15">
        <v>6.4586975612181483</v>
      </c>
      <c r="T15">
        <v>0</v>
      </c>
      <c r="U15">
        <v>318.74793490590599</v>
      </c>
      <c r="V15">
        <v>0</v>
      </c>
      <c r="W15">
        <v>4.8155000000000001</v>
      </c>
      <c r="X15">
        <v>17.335800000000003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13.316465798266353</v>
      </c>
      <c r="AL15">
        <v>0.34105306342512909</v>
      </c>
      <c r="AM15">
        <v>0</v>
      </c>
      <c r="AN15">
        <v>0</v>
      </c>
      <c r="AO15">
        <v>0</v>
      </c>
      <c r="AP15">
        <v>1.6605714802568354</v>
      </c>
      <c r="AQ15">
        <v>0</v>
      </c>
      <c r="AR15">
        <v>0.67513309999999993</v>
      </c>
      <c r="AS15">
        <v>1.1518193383140056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600.09267450705079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77.048276236913807</v>
      </c>
      <c r="L16">
        <v>28.890365405771103</v>
      </c>
      <c r="M16">
        <v>0</v>
      </c>
      <c r="N16">
        <v>14.450174273909985</v>
      </c>
      <c r="O16">
        <v>48.520962659613772</v>
      </c>
      <c r="P16">
        <v>59.94164581016949</v>
      </c>
      <c r="Q16">
        <v>1.9211968831168826</v>
      </c>
      <c r="R16">
        <v>4.8170779901693059</v>
      </c>
      <c r="S16">
        <v>6.4586975612181483</v>
      </c>
      <c r="T16">
        <v>0</v>
      </c>
      <c r="U16">
        <v>318.74793490590599</v>
      </c>
      <c r="V16">
        <v>0</v>
      </c>
      <c r="W16">
        <v>4.8155000000000001</v>
      </c>
      <c r="X16">
        <v>17.335800000000003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13.316465798266353</v>
      </c>
      <c r="AL16">
        <v>0.34105306342512909</v>
      </c>
      <c r="AM16">
        <v>0</v>
      </c>
      <c r="AN16">
        <v>0</v>
      </c>
      <c r="AO16">
        <v>0</v>
      </c>
      <c r="AP16">
        <v>1.6605714802568354</v>
      </c>
      <c r="AQ16">
        <v>0</v>
      </c>
      <c r="AR16">
        <v>0.67513309999999993</v>
      </c>
      <c r="AS16">
        <v>1.1518193383140056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600.09267450705079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77.048276236913807</v>
      </c>
      <c r="L17">
        <v>28.890365405771103</v>
      </c>
      <c r="M17">
        <v>0</v>
      </c>
      <c r="N17">
        <v>14.450174273909985</v>
      </c>
      <c r="O17">
        <v>48.520962659613772</v>
      </c>
      <c r="P17">
        <v>59.94164581016949</v>
      </c>
      <c r="Q17">
        <v>1.9211968831168826</v>
      </c>
      <c r="R17">
        <v>4.8170779901693059</v>
      </c>
      <c r="S17">
        <v>6.4586975612181483</v>
      </c>
      <c r="T17">
        <v>0</v>
      </c>
      <c r="U17">
        <v>318.74793490590599</v>
      </c>
      <c r="V17">
        <v>0</v>
      </c>
      <c r="W17">
        <v>4.8155000000000001</v>
      </c>
      <c r="X17">
        <v>17.335800000000003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13.316465798266353</v>
      </c>
      <c r="AL17">
        <v>0.34105306342512909</v>
      </c>
      <c r="AM17">
        <v>0</v>
      </c>
      <c r="AN17">
        <v>0</v>
      </c>
      <c r="AO17">
        <v>0</v>
      </c>
      <c r="AP17">
        <v>1.6605714802568354</v>
      </c>
      <c r="AQ17">
        <v>0</v>
      </c>
      <c r="AR17">
        <v>0.67513309999999993</v>
      </c>
      <c r="AS17">
        <v>1.1518193383140056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600.09267450705079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77.048276236913807</v>
      </c>
      <c r="L18">
        <v>28.890365405771103</v>
      </c>
      <c r="M18">
        <v>0</v>
      </c>
      <c r="N18">
        <v>14.450174273909985</v>
      </c>
      <c r="O18">
        <v>48.520962659613772</v>
      </c>
      <c r="P18">
        <v>59.94164581016949</v>
      </c>
      <c r="Q18">
        <v>1.9211968831168826</v>
      </c>
      <c r="R18">
        <v>4.8170779901693059</v>
      </c>
      <c r="S18">
        <v>6.4586975612181483</v>
      </c>
      <c r="T18">
        <v>0</v>
      </c>
      <c r="U18">
        <v>318.74793490590599</v>
      </c>
      <c r="V18">
        <v>0</v>
      </c>
      <c r="W18">
        <v>4.8155000000000001</v>
      </c>
      <c r="X18">
        <v>17.335800000000003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13.316465798266353</v>
      </c>
      <c r="AL18">
        <v>0.34105306342512909</v>
      </c>
      <c r="AM18">
        <v>0</v>
      </c>
      <c r="AN18">
        <v>0</v>
      </c>
      <c r="AO18">
        <v>0</v>
      </c>
      <c r="AP18">
        <v>1.6605714802568354</v>
      </c>
      <c r="AQ18">
        <v>0</v>
      </c>
      <c r="AR18">
        <v>0.67513309999999993</v>
      </c>
      <c r="AS18">
        <v>1.1518193383140056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600.09267450705079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77.048276236913807</v>
      </c>
      <c r="L19">
        <v>28.890365405771103</v>
      </c>
      <c r="M19">
        <v>0</v>
      </c>
      <c r="N19">
        <v>14.450174273909985</v>
      </c>
      <c r="O19">
        <v>48.520962659613772</v>
      </c>
      <c r="P19">
        <v>59.94164581016949</v>
      </c>
      <c r="Q19">
        <v>1.9211968831168826</v>
      </c>
      <c r="R19">
        <v>4.8170779901693059</v>
      </c>
      <c r="S19">
        <v>6.4586975612181483</v>
      </c>
      <c r="T19">
        <v>0</v>
      </c>
      <c r="U19">
        <v>318.74793490590599</v>
      </c>
      <c r="V19">
        <v>0</v>
      </c>
      <c r="W19">
        <v>4.8155000000000001</v>
      </c>
      <c r="X19">
        <v>17.335800000000003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13.316465798266353</v>
      </c>
      <c r="AL19">
        <v>0.34105306342512909</v>
      </c>
      <c r="AM19">
        <v>0</v>
      </c>
      <c r="AN19">
        <v>0</v>
      </c>
      <c r="AO19">
        <v>0</v>
      </c>
      <c r="AP19">
        <v>1.6605714802568354</v>
      </c>
      <c r="AQ19">
        <v>0</v>
      </c>
      <c r="AR19">
        <v>0.67513309999999993</v>
      </c>
      <c r="AS19">
        <v>1.1518193383140056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600.09267450705079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77.048276236913807</v>
      </c>
      <c r="L20">
        <v>28.890365405771103</v>
      </c>
      <c r="M20">
        <v>0</v>
      </c>
      <c r="N20">
        <v>14.450174273909985</v>
      </c>
      <c r="O20">
        <v>48.520962659613772</v>
      </c>
      <c r="P20">
        <v>59.94164581016949</v>
      </c>
      <c r="Q20">
        <v>1.9211968831168826</v>
      </c>
      <c r="R20">
        <v>4.8170779901693059</v>
      </c>
      <c r="S20">
        <v>6.4586975612181483</v>
      </c>
      <c r="T20">
        <v>0</v>
      </c>
      <c r="U20">
        <v>318.74793490590599</v>
      </c>
      <c r="V20">
        <v>0</v>
      </c>
      <c r="W20">
        <v>4.8155000000000001</v>
      </c>
      <c r="X20">
        <v>17.335800000000003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4.0314012890101329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13.316465798266353</v>
      </c>
      <c r="AL20">
        <v>0.34105306342512909</v>
      </c>
      <c r="AM20">
        <v>0</v>
      </c>
      <c r="AN20">
        <v>0</v>
      </c>
      <c r="AO20">
        <v>0</v>
      </c>
      <c r="AP20">
        <v>1.6605714802568354</v>
      </c>
      <c r="AQ20">
        <v>0</v>
      </c>
      <c r="AR20">
        <v>0.67513309999999993</v>
      </c>
      <c r="AS20">
        <v>1.1518193383140056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604.12407579606088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77.048276236913807</v>
      </c>
      <c r="L21">
        <v>28.890365405771103</v>
      </c>
      <c r="M21">
        <v>0</v>
      </c>
      <c r="N21">
        <v>14.450174273909985</v>
      </c>
      <c r="O21">
        <v>48.520962659613772</v>
      </c>
      <c r="P21">
        <v>59.94164581016949</v>
      </c>
      <c r="Q21">
        <v>1.9211968831168826</v>
      </c>
      <c r="R21">
        <v>4.8170779901693059</v>
      </c>
      <c r="S21">
        <v>6.4586975612181483</v>
      </c>
      <c r="T21">
        <v>0</v>
      </c>
      <c r="U21">
        <v>318.74793490590599</v>
      </c>
      <c r="V21">
        <v>0</v>
      </c>
      <c r="W21">
        <v>4.8155000000000001</v>
      </c>
      <c r="X21">
        <v>17.335800000000003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13.316465798266353</v>
      </c>
      <c r="AL21">
        <v>0.34105306342512909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0.67513309999999993</v>
      </c>
      <c r="AS21">
        <v>1.1518193383140056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602.46350431580402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77.048276236913807</v>
      </c>
      <c r="L22">
        <v>28.890365405771103</v>
      </c>
      <c r="M22">
        <v>0</v>
      </c>
      <c r="N22">
        <v>14.450174273909985</v>
      </c>
      <c r="O22">
        <v>48.520962659613772</v>
      </c>
      <c r="P22">
        <v>59.94164581016949</v>
      </c>
      <c r="Q22">
        <v>1.9211968831168826</v>
      </c>
      <c r="R22">
        <v>4.8170779901693059</v>
      </c>
      <c r="S22">
        <v>6.4586975612181483</v>
      </c>
      <c r="T22">
        <v>0</v>
      </c>
      <c r="U22">
        <v>318.74793490590599</v>
      </c>
      <c r="V22">
        <v>0</v>
      </c>
      <c r="W22">
        <v>4.8155000000000001</v>
      </c>
      <c r="X22">
        <v>17.335800000000003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13.316465798266353</v>
      </c>
      <c r="AL22">
        <v>0.34105306342512909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0.67513309999999993</v>
      </c>
      <c r="AS22">
        <v>1.1518193383140056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602.46350431580402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77.048276236913807</v>
      </c>
      <c r="L23">
        <v>28.890365405771103</v>
      </c>
      <c r="M23">
        <v>0</v>
      </c>
      <c r="N23">
        <v>14.450174273909985</v>
      </c>
      <c r="O23">
        <v>48.520962659613772</v>
      </c>
      <c r="P23">
        <v>59.94164581016949</v>
      </c>
      <c r="Q23">
        <v>1.9211968831168826</v>
      </c>
      <c r="R23">
        <v>4.8170779901693059</v>
      </c>
      <c r="S23">
        <v>6.4586975612181483</v>
      </c>
      <c r="T23">
        <v>0</v>
      </c>
      <c r="U23">
        <v>318.74793490590599</v>
      </c>
      <c r="V23">
        <v>0</v>
      </c>
      <c r="W23">
        <v>4.8155000000000001</v>
      </c>
      <c r="X23">
        <v>17.338585958806668</v>
      </c>
      <c r="Y23">
        <v>0</v>
      </c>
      <c r="Z23">
        <v>0.53818027999999996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4.1699534336008455</v>
      </c>
      <c r="AI23">
        <v>0</v>
      </c>
      <c r="AJ23">
        <v>0</v>
      </c>
      <c r="AK23">
        <v>13.316465798266353</v>
      </c>
      <c r="AL23">
        <v>0.34105306342512909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0.67513309999999993</v>
      </c>
      <c r="AS23">
        <v>1.1518193383140056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607.17442398821163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77.048276236913807</v>
      </c>
      <c r="L24">
        <v>28.890365405771103</v>
      </c>
      <c r="M24">
        <v>0</v>
      </c>
      <c r="N24">
        <v>14.450174273909985</v>
      </c>
      <c r="O24">
        <v>48.520962659613772</v>
      </c>
      <c r="P24">
        <v>59.94164581016949</v>
      </c>
      <c r="Q24">
        <v>1.9211968831168826</v>
      </c>
      <c r="R24">
        <v>4.8108107177419352</v>
      </c>
      <c r="S24">
        <v>6.4586975612181483</v>
      </c>
      <c r="T24">
        <v>0</v>
      </c>
      <c r="U24">
        <v>318.74793490590599</v>
      </c>
      <c r="V24">
        <v>0</v>
      </c>
      <c r="W24">
        <v>4.8182613571428581</v>
      </c>
      <c r="X24">
        <v>17.338585958806668</v>
      </c>
      <c r="Y24">
        <v>0</v>
      </c>
      <c r="Z24">
        <v>0.53818027999999996</v>
      </c>
      <c r="AA24">
        <v>0</v>
      </c>
      <c r="AB24">
        <v>3.2219240417104285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8.3399066131995774</v>
      </c>
      <c r="AI24">
        <v>0</v>
      </c>
      <c r="AJ24">
        <v>0</v>
      </c>
      <c r="AK24">
        <v>13.316465798266353</v>
      </c>
      <c r="AL24">
        <v>0.34105306342512909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0.8101596692028985</v>
      </c>
      <c r="AS24">
        <v>1.1518193383140056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614.697821863439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77.048537624204513</v>
      </c>
      <c r="L25">
        <v>28.889722720530497</v>
      </c>
      <c r="M25">
        <v>0</v>
      </c>
      <c r="N25">
        <v>14.450174273909985</v>
      </c>
      <c r="O25">
        <v>48.520962659613772</v>
      </c>
      <c r="P25">
        <v>59.94164581016949</v>
      </c>
      <c r="Q25">
        <v>1.9285768832976447</v>
      </c>
      <c r="R25">
        <v>4.8108107177419352</v>
      </c>
      <c r="S25">
        <v>5.8686903765368852</v>
      </c>
      <c r="T25">
        <v>0</v>
      </c>
      <c r="U25">
        <v>318.74793490590599</v>
      </c>
      <c r="V25">
        <v>0</v>
      </c>
      <c r="W25">
        <v>4.8182613571428581</v>
      </c>
      <c r="X25">
        <v>17.338585958806668</v>
      </c>
      <c r="Y25">
        <v>0</v>
      </c>
      <c r="Z25">
        <v>0.53818027999999996</v>
      </c>
      <c r="AA25">
        <v>0</v>
      </c>
      <c r="AB25">
        <v>3.2219240417104285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13.899844439999999</v>
      </c>
      <c r="AI25">
        <v>0</v>
      </c>
      <c r="AJ25">
        <v>0</v>
      </c>
      <c r="AK25">
        <v>13.316465798266353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0.8101596692028985</v>
      </c>
      <c r="AS25">
        <v>1.1518193383140056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619.67475120778909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77.047763040055116</v>
      </c>
      <c r="L26">
        <v>28.889683840918192</v>
      </c>
      <c r="M26">
        <v>0</v>
      </c>
      <c r="N26">
        <v>14.450174273909985</v>
      </c>
      <c r="O26">
        <v>48.520962659613772</v>
      </c>
      <c r="P26">
        <v>59.94164581016949</v>
      </c>
      <c r="Q26">
        <v>1.9285768832976447</v>
      </c>
      <c r="R26">
        <v>4.818853883786848</v>
      </c>
      <c r="S26">
        <v>6.4532959319664496</v>
      </c>
      <c r="T26">
        <v>0</v>
      </c>
      <c r="U26">
        <v>318.74793490590599</v>
      </c>
      <c r="V26">
        <v>0</v>
      </c>
      <c r="W26">
        <v>8.489597347396769</v>
      </c>
      <c r="X26">
        <v>17.179464995828223</v>
      </c>
      <c r="Y26">
        <v>0</v>
      </c>
      <c r="Z26">
        <v>0.53818027999999996</v>
      </c>
      <c r="AA26">
        <v>0</v>
      </c>
      <c r="AB26">
        <v>3.2219240417104285</v>
      </c>
      <c r="AC26">
        <v>0</v>
      </c>
      <c r="AD26">
        <v>2.2346981968205903</v>
      </c>
      <c r="AE26">
        <v>8.0628028320342953</v>
      </c>
      <c r="AF26">
        <v>0</v>
      </c>
      <c r="AG26">
        <v>0</v>
      </c>
      <c r="AH26">
        <v>18.53312592</v>
      </c>
      <c r="AI26">
        <v>0</v>
      </c>
      <c r="AJ26">
        <v>0</v>
      </c>
      <c r="AK26">
        <v>13.316465798266353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0.8101596692028985</v>
      </c>
      <c r="AS26">
        <v>1.1518193383140056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634.67818271262195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77.047787240152857</v>
      </c>
      <c r="L27">
        <v>28.889722720530497</v>
      </c>
      <c r="M27">
        <v>0</v>
      </c>
      <c r="N27">
        <v>14.450174273909985</v>
      </c>
      <c r="O27">
        <v>48.520962659613772</v>
      </c>
      <c r="P27">
        <v>59.94164581016949</v>
      </c>
      <c r="Q27">
        <v>1.9285768832976447</v>
      </c>
      <c r="R27">
        <v>4.818853883786848</v>
      </c>
      <c r="S27">
        <v>6.4532959319664496</v>
      </c>
      <c r="T27">
        <v>0</v>
      </c>
      <c r="U27">
        <v>318.74793490590599</v>
      </c>
      <c r="V27">
        <v>0</v>
      </c>
      <c r="W27">
        <v>8.5087851924224349</v>
      </c>
      <c r="X27">
        <v>36.088043600929055</v>
      </c>
      <c r="Y27">
        <v>0</v>
      </c>
      <c r="Z27">
        <v>0.53818027999999996</v>
      </c>
      <c r="AA27">
        <v>2.0290643035630573</v>
      </c>
      <c r="AB27">
        <v>3.2219240417104285</v>
      </c>
      <c r="AC27">
        <v>0.31146665682425001</v>
      </c>
      <c r="AD27">
        <v>4.4693966476154428</v>
      </c>
      <c r="AE27">
        <v>8.0628028320342953</v>
      </c>
      <c r="AF27">
        <v>0</v>
      </c>
      <c r="AG27">
        <v>0</v>
      </c>
      <c r="AH27">
        <v>19.737779196240758</v>
      </c>
      <c r="AI27">
        <v>0</v>
      </c>
      <c r="AJ27">
        <v>0</v>
      </c>
      <c r="AK27">
        <v>13.316465798266353</v>
      </c>
      <c r="AL27">
        <v>0.34105306342512909</v>
      </c>
      <c r="AM27">
        <v>1.0109275129782447</v>
      </c>
      <c r="AN27">
        <v>0</v>
      </c>
      <c r="AO27">
        <v>0</v>
      </c>
      <c r="AP27">
        <v>0</v>
      </c>
      <c r="AQ27">
        <v>0</v>
      </c>
      <c r="AR27">
        <v>8.6417037307971007</v>
      </c>
      <c r="AS27">
        <v>1.1518193383140056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668.22836650445402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77.047702979152106</v>
      </c>
      <c r="L28">
        <v>28.889921249442434</v>
      </c>
      <c r="M28">
        <v>0</v>
      </c>
      <c r="N28">
        <v>14.450174273909985</v>
      </c>
      <c r="O28">
        <v>48.520962659613772</v>
      </c>
      <c r="P28">
        <v>59.94164581016949</v>
      </c>
      <c r="Q28">
        <v>1.9285768832976447</v>
      </c>
      <c r="R28">
        <v>4.8108107177419352</v>
      </c>
      <c r="S28">
        <v>6.4532959319664496</v>
      </c>
      <c r="T28">
        <v>0</v>
      </c>
      <c r="U28">
        <v>318.74793490590599</v>
      </c>
      <c r="V28">
        <v>4.4378933761467882</v>
      </c>
      <c r="W28">
        <v>8.5087851924224349</v>
      </c>
      <c r="X28">
        <v>36.088043600929055</v>
      </c>
      <c r="Y28">
        <v>0</v>
      </c>
      <c r="Z28">
        <v>4.8097170760000001</v>
      </c>
      <c r="AA28">
        <v>3.4366555101969065</v>
      </c>
      <c r="AB28">
        <v>6.5547237075768949</v>
      </c>
      <c r="AC28">
        <v>7.10860069577509</v>
      </c>
      <c r="AD28">
        <v>4.4693966476154428</v>
      </c>
      <c r="AE28">
        <v>12.094204121044427</v>
      </c>
      <c r="AF28">
        <v>0</v>
      </c>
      <c r="AG28">
        <v>0</v>
      </c>
      <c r="AH28">
        <v>32.432970359999999</v>
      </c>
      <c r="AI28">
        <v>0</v>
      </c>
      <c r="AJ28">
        <v>0</v>
      </c>
      <c r="AK28">
        <v>13.316465798266353</v>
      </c>
      <c r="AL28">
        <v>0.34105306342512909</v>
      </c>
      <c r="AM28">
        <v>2.0218550259564894</v>
      </c>
      <c r="AN28">
        <v>0</v>
      </c>
      <c r="AO28">
        <v>0</v>
      </c>
      <c r="AP28">
        <v>0</v>
      </c>
      <c r="AQ28">
        <v>0</v>
      </c>
      <c r="AR28">
        <v>8.6417037307971007</v>
      </c>
      <c r="AS28">
        <v>1.1518193383140056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706.20491265566579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77.049072948463717</v>
      </c>
      <c r="L29">
        <v>62.819883370264904</v>
      </c>
      <c r="M29">
        <v>0</v>
      </c>
      <c r="N29">
        <v>14.450174273909985</v>
      </c>
      <c r="O29">
        <v>48.520962659613772</v>
      </c>
      <c r="P29">
        <v>59.94164581016949</v>
      </c>
      <c r="Q29">
        <v>2.6098736676646705</v>
      </c>
      <c r="R29">
        <v>9.6467779587011346</v>
      </c>
      <c r="S29">
        <v>5.7810595276575274</v>
      </c>
      <c r="T29">
        <v>0</v>
      </c>
      <c r="U29">
        <v>318.74793490590599</v>
      </c>
      <c r="V29">
        <v>4.4378933761467882</v>
      </c>
      <c r="W29">
        <v>8.5087851924224349</v>
      </c>
      <c r="X29">
        <v>36.088043600929055</v>
      </c>
      <c r="Y29">
        <v>0</v>
      </c>
      <c r="Z29">
        <v>3.1903327099999994</v>
      </c>
      <c r="AA29">
        <v>6.7635481018518533</v>
      </c>
      <c r="AB29">
        <v>6.5547237075768949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33.591290602998946</v>
      </c>
      <c r="AI29">
        <v>0.93411071539670087</v>
      </c>
      <c r="AJ29">
        <v>0</v>
      </c>
      <c r="AK29">
        <v>13.316465798266353</v>
      </c>
      <c r="AL29">
        <v>1.7052648092082618</v>
      </c>
      <c r="AM29">
        <v>2.5775390301575398</v>
      </c>
      <c r="AN29">
        <v>0</v>
      </c>
      <c r="AO29">
        <v>0</v>
      </c>
      <c r="AP29">
        <v>0</v>
      </c>
      <c r="AQ29">
        <v>0</v>
      </c>
      <c r="AR29">
        <v>0.8101596692028985</v>
      </c>
      <c r="AS29">
        <v>1.1518193383140056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745.10426143607845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158.02675678094403</v>
      </c>
      <c r="L30">
        <v>62.669500642625934</v>
      </c>
      <c r="M30">
        <v>0</v>
      </c>
      <c r="N30">
        <v>14.450174273909985</v>
      </c>
      <c r="O30">
        <v>48.520962659613772</v>
      </c>
      <c r="P30">
        <v>59.94164581016949</v>
      </c>
      <c r="Q30">
        <v>2.6109376196498055</v>
      </c>
      <c r="R30">
        <v>10.268093875804057</v>
      </c>
      <c r="S30">
        <v>5.7203067957516343</v>
      </c>
      <c r="T30">
        <v>0</v>
      </c>
      <c r="U30">
        <v>318.74793490590599</v>
      </c>
      <c r="V30">
        <v>4.4376453775743707</v>
      </c>
      <c r="W30">
        <v>8.5087851924224349</v>
      </c>
      <c r="X30">
        <v>36.088043600929055</v>
      </c>
      <c r="Y30">
        <v>0</v>
      </c>
      <c r="Z30">
        <v>3.1903327099999994</v>
      </c>
      <c r="AA30">
        <v>6.7635481018518533</v>
      </c>
      <c r="AB30">
        <v>6.5547237075768949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3.99923928562451</v>
      </c>
      <c r="AJ30">
        <v>0</v>
      </c>
      <c r="AK30">
        <v>13.316465798266353</v>
      </c>
      <c r="AL30">
        <v>13.642118981583478</v>
      </c>
      <c r="AM30">
        <v>2.5775390301575398</v>
      </c>
      <c r="AN30">
        <v>0</v>
      </c>
      <c r="AO30">
        <v>0</v>
      </c>
      <c r="AP30">
        <v>0</v>
      </c>
      <c r="AQ30">
        <v>0</v>
      </c>
      <c r="AR30">
        <v>0.8101596692028985</v>
      </c>
      <c r="AS30">
        <v>1.1518193383140056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841.4949244221325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158.02634563636053</v>
      </c>
      <c r="L31">
        <v>62.819954431916521</v>
      </c>
      <c r="M31">
        <v>0</v>
      </c>
      <c r="N31">
        <v>14.450174273909985</v>
      </c>
      <c r="O31">
        <v>48.520962659613772</v>
      </c>
      <c r="P31">
        <v>59.94164581016949</v>
      </c>
      <c r="Q31">
        <v>2.6109376196498055</v>
      </c>
      <c r="R31">
        <v>10.368959952240999</v>
      </c>
      <c r="S31">
        <v>5.779801414713015</v>
      </c>
      <c r="T31">
        <v>0</v>
      </c>
      <c r="U31">
        <v>318.74793490590599</v>
      </c>
      <c r="V31">
        <v>4.4376453775743707</v>
      </c>
      <c r="W31">
        <v>8.5087851924224349</v>
      </c>
      <c r="X31">
        <v>36.088043600929055</v>
      </c>
      <c r="Y31">
        <v>0</v>
      </c>
      <c r="Z31">
        <v>3.1903327099999994</v>
      </c>
      <c r="AA31">
        <v>6.7635481018518533</v>
      </c>
      <c r="AB31">
        <v>6.5547237075768949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3.99923928562451</v>
      </c>
      <c r="AJ31">
        <v>0</v>
      </c>
      <c r="AK31">
        <v>13.316465798266353</v>
      </c>
      <c r="AL31">
        <v>13.642118981583478</v>
      </c>
      <c r="AM31">
        <v>2.5775390301575398</v>
      </c>
      <c r="AN31">
        <v>0</v>
      </c>
      <c r="AO31">
        <v>0</v>
      </c>
      <c r="AP31">
        <v>0</v>
      </c>
      <c r="AQ31">
        <v>0</v>
      </c>
      <c r="AR31">
        <v>0.8101596692028985</v>
      </c>
      <c r="AS31">
        <v>1.1518193383140056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841.80532776223799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158.03248341627818</v>
      </c>
      <c r="L32">
        <v>62.819954431916521</v>
      </c>
      <c r="M32">
        <v>0</v>
      </c>
      <c r="N32">
        <v>14.450174273909985</v>
      </c>
      <c r="O32">
        <v>48.520962659613772</v>
      </c>
      <c r="P32">
        <v>59.94164581016949</v>
      </c>
      <c r="Q32">
        <v>2.6109376196498055</v>
      </c>
      <c r="R32">
        <v>10.368959952240999</v>
      </c>
      <c r="S32">
        <v>5.779801414713015</v>
      </c>
      <c r="T32">
        <v>0</v>
      </c>
      <c r="U32">
        <v>318.74793490590599</v>
      </c>
      <c r="V32">
        <v>4.4376453775743707</v>
      </c>
      <c r="W32">
        <v>8.5087851924224349</v>
      </c>
      <c r="X32">
        <v>36.088043600929055</v>
      </c>
      <c r="Y32">
        <v>0</v>
      </c>
      <c r="Z32">
        <v>3.1903327099999994</v>
      </c>
      <c r="AA32">
        <v>6.7635481018518533</v>
      </c>
      <c r="AB32">
        <v>6.5547237075768949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3.99923928562451</v>
      </c>
      <c r="AJ32">
        <v>0</v>
      </c>
      <c r="AK32">
        <v>13.316465798266353</v>
      </c>
      <c r="AL32">
        <v>13.642118981583478</v>
      </c>
      <c r="AM32">
        <v>2.5775390301575398</v>
      </c>
      <c r="AN32">
        <v>0</v>
      </c>
      <c r="AO32">
        <v>0</v>
      </c>
      <c r="AP32">
        <v>0</v>
      </c>
      <c r="AQ32">
        <v>0</v>
      </c>
      <c r="AR32">
        <v>0.8101596692028985</v>
      </c>
      <c r="AS32">
        <v>1.1518193383140056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842.55279077199737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158.02565787771721</v>
      </c>
      <c r="L33">
        <v>62.819954431916521</v>
      </c>
      <c r="M33">
        <v>0</v>
      </c>
      <c r="N33">
        <v>14.450174273909985</v>
      </c>
      <c r="O33">
        <v>48.520962659613772</v>
      </c>
      <c r="P33">
        <v>59.94164581016949</v>
      </c>
      <c r="Q33">
        <v>2.6109376196498055</v>
      </c>
      <c r="R33">
        <v>10.368959952240999</v>
      </c>
      <c r="S33">
        <v>5.779801414713015</v>
      </c>
      <c r="T33">
        <v>0</v>
      </c>
      <c r="U33">
        <v>318.74793490590599</v>
      </c>
      <c r="V33">
        <v>4.4376453775743707</v>
      </c>
      <c r="W33">
        <v>8.5087851924224349</v>
      </c>
      <c r="X33">
        <v>36.088043600929055</v>
      </c>
      <c r="Y33">
        <v>0</v>
      </c>
      <c r="Z33">
        <v>1.5951662279999999</v>
      </c>
      <c r="AA33">
        <v>3.4366555101969065</v>
      </c>
      <c r="AB33">
        <v>6.5547237075768949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3.99923928562451</v>
      </c>
      <c r="AJ33">
        <v>0</v>
      </c>
      <c r="AK33">
        <v>13.316465798266353</v>
      </c>
      <c r="AL33">
        <v>13.642118981583478</v>
      </c>
      <c r="AM33">
        <v>2.5775390301575398</v>
      </c>
      <c r="AN33">
        <v>0</v>
      </c>
      <c r="AO33">
        <v>0</v>
      </c>
      <c r="AP33">
        <v>0</v>
      </c>
      <c r="AQ33">
        <v>0</v>
      </c>
      <c r="AR33">
        <v>0.8101596692028985</v>
      </c>
      <c r="AS33">
        <v>1.1518193383140056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828.85628101012026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158.03226288004208</v>
      </c>
      <c r="L34">
        <v>62.819954431916521</v>
      </c>
      <c r="M34">
        <v>0</v>
      </c>
      <c r="N34">
        <v>14.450174273909985</v>
      </c>
      <c r="O34">
        <v>48.520962659613772</v>
      </c>
      <c r="P34">
        <v>59.94164581016949</v>
      </c>
      <c r="Q34">
        <v>2.6109376196498055</v>
      </c>
      <c r="R34">
        <v>10.368959952240999</v>
      </c>
      <c r="S34">
        <v>5.779801414713015</v>
      </c>
      <c r="T34">
        <v>0</v>
      </c>
      <c r="U34">
        <v>318.74793490590599</v>
      </c>
      <c r="V34">
        <v>4.4376453775743707</v>
      </c>
      <c r="W34">
        <v>8.5087851924224349</v>
      </c>
      <c r="X34">
        <v>36.088043600929055</v>
      </c>
      <c r="Y34">
        <v>0</v>
      </c>
      <c r="Z34">
        <v>0</v>
      </c>
      <c r="AA34">
        <v>3.4366555101969065</v>
      </c>
      <c r="AB34">
        <v>6.4438478294073533</v>
      </c>
      <c r="AC34">
        <v>0.31146665682425001</v>
      </c>
      <c r="AD34">
        <v>4.4693966476154428</v>
      </c>
      <c r="AE34">
        <v>12.094204121044427</v>
      </c>
      <c r="AF34">
        <v>0</v>
      </c>
      <c r="AG34">
        <v>0</v>
      </c>
      <c r="AH34">
        <v>18.53312592</v>
      </c>
      <c r="AI34">
        <v>3.99923928562451</v>
      </c>
      <c r="AJ34">
        <v>0</v>
      </c>
      <c r="AK34">
        <v>13.316465798266353</v>
      </c>
      <c r="AL34">
        <v>1.7052648092082618</v>
      </c>
      <c r="AM34">
        <v>2.5775390301575398</v>
      </c>
      <c r="AN34">
        <v>0</v>
      </c>
      <c r="AO34">
        <v>0</v>
      </c>
      <c r="AP34">
        <v>0</v>
      </c>
      <c r="AQ34">
        <v>0</v>
      </c>
      <c r="AR34">
        <v>0.8101596692028985</v>
      </c>
      <c r="AS34">
        <v>1.1518193383140056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799.1562927349496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158.02603217524603</v>
      </c>
      <c r="L35">
        <v>62.819954431916521</v>
      </c>
      <c r="M35">
        <v>0</v>
      </c>
      <c r="N35">
        <v>14.450174273909985</v>
      </c>
      <c r="O35">
        <v>48.520962659613772</v>
      </c>
      <c r="P35">
        <v>59.94164581016949</v>
      </c>
      <c r="Q35">
        <v>2.6109376196498055</v>
      </c>
      <c r="R35">
        <v>10.368959952240999</v>
      </c>
      <c r="S35">
        <v>5.779801414713015</v>
      </c>
      <c r="T35">
        <v>0</v>
      </c>
      <c r="U35">
        <v>318.74793490590599</v>
      </c>
      <c r="V35">
        <v>4.4376453775743707</v>
      </c>
      <c r="W35">
        <v>8.5087851924224349</v>
      </c>
      <c r="X35">
        <v>36.088043600929055</v>
      </c>
      <c r="Y35">
        <v>0</v>
      </c>
      <c r="Z35">
        <v>0</v>
      </c>
      <c r="AA35">
        <v>2.1256865462962971</v>
      </c>
      <c r="AB35">
        <v>6.4438478294073533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13.899844439999999</v>
      </c>
      <c r="AI35">
        <v>0.93411071539670087</v>
      </c>
      <c r="AJ35">
        <v>0</v>
      </c>
      <c r="AK35">
        <v>13.316465798266353</v>
      </c>
      <c r="AL35">
        <v>0.34105306342512909</v>
      </c>
      <c r="AM35">
        <v>2.5775390301575398</v>
      </c>
      <c r="AN35">
        <v>0</v>
      </c>
      <c r="AO35">
        <v>0</v>
      </c>
      <c r="AP35">
        <v>0</v>
      </c>
      <c r="AQ35">
        <v>0</v>
      </c>
      <c r="AR35">
        <v>0.8101596692028985</v>
      </c>
      <c r="AS35">
        <v>1.1518193383140056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782.19890487361272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158.03249651696072</v>
      </c>
      <c r="L36">
        <v>62.819954431916521</v>
      </c>
      <c r="M36">
        <v>0</v>
      </c>
      <c r="N36">
        <v>14.450174273909985</v>
      </c>
      <c r="O36">
        <v>48.520962659613772</v>
      </c>
      <c r="P36">
        <v>59.94164581016949</v>
      </c>
      <c r="Q36">
        <v>2.6109376196498055</v>
      </c>
      <c r="R36">
        <v>10.368959952240999</v>
      </c>
      <c r="S36">
        <v>5.779801414713015</v>
      </c>
      <c r="T36">
        <v>0</v>
      </c>
      <c r="U36">
        <v>318.74793490590599</v>
      </c>
      <c r="V36">
        <v>4.4376453775743707</v>
      </c>
      <c r="W36">
        <v>8.5087851924224349</v>
      </c>
      <c r="X36">
        <v>36.088043600929055</v>
      </c>
      <c r="Y36">
        <v>0</v>
      </c>
      <c r="Z36">
        <v>0</v>
      </c>
      <c r="AA36">
        <v>0</v>
      </c>
      <c r="AB36">
        <v>6.4438478294073533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</v>
      </c>
      <c r="AJ36">
        <v>0</v>
      </c>
      <c r="AK36">
        <v>13.316465798266353</v>
      </c>
      <c r="AL36">
        <v>0.34105306342512909</v>
      </c>
      <c r="AM36">
        <v>2.5110136556639167</v>
      </c>
      <c r="AN36">
        <v>0</v>
      </c>
      <c r="AO36">
        <v>0</v>
      </c>
      <c r="AP36">
        <v>0</v>
      </c>
      <c r="AQ36">
        <v>0</v>
      </c>
      <c r="AR36">
        <v>0.8101596692028985</v>
      </c>
      <c r="AS36">
        <v>1.1518193383140056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771.28441055551968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158.0259444280498</v>
      </c>
      <c r="L37">
        <v>62.819954431916521</v>
      </c>
      <c r="M37">
        <v>0</v>
      </c>
      <c r="N37">
        <v>14.450174273909985</v>
      </c>
      <c r="O37">
        <v>48.520962659613772</v>
      </c>
      <c r="P37">
        <v>59.94164581016949</v>
      </c>
      <c r="Q37">
        <v>2.6109376196498055</v>
      </c>
      <c r="R37">
        <v>10.368959952240999</v>
      </c>
      <c r="S37">
        <v>5.779801414713015</v>
      </c>
      <c r="T37">
        <v>0</v>
      </c>
      <c r="U37">
        <v>318.74793490590599</v>
      </c>
      <c r="V37">
        <v>4.4376453775743707</v>
      </c>
      <c r="W37">
        <v>8.5087851924224349</v>
      </c>
      <c r="X37">
        <v>36.088043600929055</v>
      </c>
      <c r="Y37">
        <v>0</v>
      </c>
      <c r="Z37">
        <v>0</v>
      </c>
      <c r="AA37">
        <v>0</v>
      </c>
      <c r="AB37">
        <v>3.2219240417104285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13.316465798266353</v>
      </c>
      <c r="AL37">
        <v>0.34105306342512909</v>
      </c>
      <c r="AM37">
        <v>1.2913784877719434</v>
      </c>
      <c r="AN37">
        <v>0</v>
      </c>
      <c r="AO37">
        <v>0</v>
      </c>
      <c r="AP37">
        <v>0</v>
      </c>
      <c r="AQ37">
        <v>0</v>
      </c>
      <c r="AR37">
        <v>0.8101596692028985</v>
      </c>
      <c r="AS37">
        <v>1.1518193383140056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758.63494478839698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158.02922357306977</v>
      </c>
      <c r="L38">
        <v>62.819954431916521</v>
      </c>
      <c r="M38">
        <v>0</v>
      </c>
      <c r="N38">
        <v>14.450174273909985</v>
      </c>
      <c r="O38">
        <v>48.520962659613772</v>
      </c>
      <c r="P38">
        <v>59.94164581016949</v>
      </c>
      <c r="Q38">
        <v>2.6109376196498055</v>
      </c>
      <c r="R38">
        <v>10.368959952240999</v>
      </c>
      <c r="S38">
        <v>5.779801414713015</v>
      </c>
      <c r="T38">
        <v>0</v>
      </c>
      <c r="U38">
        <v>318.74793490590599</v>
      </c>
      <c r="V38">
        <v>4.4376453775743707</v>
      </c>
      <c r="W38">
        <v>8.5087851924224349</v>
      </c>
      <c r="X38">
        <v>36.088043600929055</v>
      </c>
      <c r="Y38">
        <v>0</v>
      </c>
      <c r="Z38">
        <v>0</v>
      </c>
      <c r="AA38">
        <v>0</v>
      </c>
      <c r="AB38">
        <v>3.2219240417104285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13.316465798266353</v>
      </c>
      <c r="AL38">
        <v>0.34105306342512909</v>
      </c>
      <c r="AM38">
        <v>1.2913784877719434</v>
      </c>
      <c r="AN38">
        <v>0</v>
      </c>
      <c r="AO38">
        <v>0</v>
      </c>
      <c r="AP38">
        <v>0</v>
      </c>
      <c r="AQ38">
        <v>0</v>
      </c>
      <c r="AR38">
        <v>0.8101596692028985</v>
      </c>
      <c r="AS38">
        <v>1.1518193383140056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754.46827049981596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158.02546237228754</v>
      </c>
      <c r="L39">
        <v>62.819954431916521</v>
      </c>
      <c r="M39">
        <v>0</v>
      </c>
      <c r="N39">
        <v>14.450174273909985</v>
      </c>
      <c r="O39">
        <v>48.520962659613772</v>
      </c>
      <c r="P39">
        <v>59.94164581016949</v>
      </c>
      <c r="Q39">
        <v>2.6109376196498055</v>
      </c>
      <c r="R39">
        <v>10.368959952240999</v>
      </c>
      <c r="S39">
        <v>5.779801414713015</v>
      </c>
      <c r="T39">
        <v>0</v>
      </c>
      <c r="U39">
        <v>318.74793490590599</v>
      </c>
      <c r="V39">
        <v>4.4376453775743707</v>
      </c>
      <c r="W39">
        <v>8.5087851924224349</v>
      </c>
      <c r="X39">
        <v>36.088043600929055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13.316465798266353</v>
      </c>
      <c r="AL39">
        <v>0.34105306342512909</v>
      </c>
      <c r="AM39">
        <v>1.2913784877719434</v>
      </c>
      <c r="AN39">
        <v>0</v>
      </c>
      <c r="AO39">
        <v>0</v>
      </c>
      <c r="AP39">
        <v>0</v>
      </c>
      <c r="AQ39">
        <v>0</v>
      </c>
      <c r="AR39">
        <v>0.94518623840579707</v>
      </c>
      <c r="AS39">
        <v>1.1518193383140056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751.37761182652616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158.02546237228754</v>
      </c>
      <c r="L40">
        <v>62.819954431916521</v>
      </c>
      <c r="M40">
        <v>0</v>
      </c>
      <c r="N40">
        <v>14.450174273909985</v>
      </c>
      <c r="O40">
        <v>48.520962659613772</v>
      </c>
      <c r="P40">
        <v>59.94164581016949</v>
      </c>
      <c r="Q40">
        <v>2.6109376196498055</v>
      </c>
      <c r="R40">
        <v>10.368959952240999</v>
      </c>
      <c r="S40">
        <v>5.779801414713015</v>
      </c>
      <c r="T40">
        <v>0</v>
      </c>
      <c r="U40">
        <v>318.74793490590599</v>
      </c>
      <c r="V40">
        <v>4.4376453775743707</v>
      </c>
      <c r="W40">
        <v>8.5087851924224349</v>
      </c>
      <c r="X40">
        <v>36.088043600929055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13.316465798266353</v>
      </c>
      <c r="AL40">
        <v>0.34105306342512909</v>
      </c>
      <c r="AM40">
        <v>1.2913784877719434</v>
      </c>
      <c r="AN40">
        <v>0</v>
      </c>
      <c r="AO40">
        <v>0</v>
      </c>
      <c r="AP40">
        <v>0</v>
      </c>
      <c r="AQ40">
        <v>0</v>
      </c>
      <c r="AR40">
        <v>8.6417037307971007</v>
      </c>
      <c r="AS40">
        <v>1.1518193383140056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759.07412931891747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158.02546237228754</v>
      </c>
      <c r="L41">
        <v>62.819954431916521</v>
      </c>
      <c r="M41">
        <v>0</v>
      </c>
      <c r="N41">
        <v>14.450174273909985</v>
      </c>
      <c r="O41">
        <v>48.520962659613772</v>
      </c>
      <c r="P41">
        <v>59.94164581016949</v>
      </c>
      <c r="Q41">
        <v>2.6109376196498055</v>
      </c>
      <c r="R41">
        <v>10.368959952240999</v>
      </c>
      <c r="S41">
        <v>5.779801414713015</v>
      </c>
      <c r="T41">
        <v>0</v>
      </c>
      <c r="U41">
        <v>318.74793490590599</v>
      </c>
      <c r="V41">
        <v>4.4376453775743707</v>
      </c>
      <c r="W41">
        <v>8.5087851924224349</v>
      </c>
      <c r="X41">
        <v>36.088043600929055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4.0314012890101329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13.316465798266353</v>
      </c>
      <c r="AL41">
        <v>0.34105306342512909</v>
      </c>
      <c r="AM41">
        <v>1.2913784877719434</v>
      </c>
      <c r="AN41">
        <v>0</v>
      </c>
      <c r="AO41">
        <v>0</v>
      </c>
      <c r="AP41">
        <v>0</v>
      </c>
      <c r="AQ41">
        <v>0</v>
      </c>
      <c r="AR41">
        <v>8.6417037307971007</v>
      </c>
      <c r="AS41">
        <v>1.1847286654772526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759.1070386460807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158.02546237228754</v>
      </c>
      <c r="L42">
        <v>62.819954431916521</v>
      </c>
      <c r="M42">
        <v>0</v>
      </c>
      <c r="N42">
        <v>14.450174273909985</v>
      </c>
      <c r="O42">
        <v>48.520962659613772</v>
      </c>
      <c r="P42">
        <v>59.94164581016949</v>
      </c>
      <c r="Q42">
        <v>2.6109376196498055</v>
      </c>
      <c r="R42">
        <v>10.368959952240999</v>
      </c>
      <c r="S42">
        <v>5.779801414713015</v>
      </c>
      <c r="T42">
        <v>0</v>
      </c>
      <c r="U42">
        <v>318.74793490590599</v>
      </c>
      <c r="V42">
        <v>4.4376453775743707</v>
      </c>
      <c r="W42">
        <v>8.5087851924224349</v>
      </c>
      <c r="X42">
        <v>36.088043600929055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4.0314012890101329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13.316465798266353</v>
      </c>
      <c r="AL42">
        <v>0.34105306342512909</v>
      </c>
      <c r="AM42">
        <v>1.2913784877719434</v>
      </c>
      <c r="AN42">
        <v>0</v>
      </c>
      <c r="AO42">
        <v>0</v>
      </c>
      <c r="AP42">
        <v>0</v>
      </c>
      <c r="AQ42">
        <v>0</v>
      </c>
      <c r="AR42">
        <v>0.94518623840579707</v>
      </c>
      <c r="AS42">
        <v>1.1847286654772526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751.41052115368939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158.02546237228754</v>
      </c>
      <c r="L43">
        <v>62.819954431916521</v>
      </c>
      <c r="M43">
        <v>0</v>
      </c>
      <c r="N43">
        <v>14.450174273909985</v>
      </c>
      <c r="O43">
        <v>48.520962659613772</v>
      </c>
      <c r="P43">
        <v>59.94164581016949</v>
      </c>
      <c r="Q43">
        <v>2.6109376196498055</v>
      </c>
      <c r="R43">
        <v>10.368959952240999</v>
      </c>
      <c r="S43">
        <v>5.779801414713015</v>
      </c>
      <c r="T43">
        <v>0</v>
      </c>
      <c r="U43">
        <v>318.74793490590599</v>
      </c>
      <c r="V43">
        <v>4.4376453775743707</v>
      </c>
      <c r="W43">
        <v>8.5087851924224349</v>
      </c>
      <c r="X43">
        <v>36.088043600929055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4.0314012890101329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13.316465798266353</v>
      </c>
      <c r="AL43">
        <v>0.34105306342512909</v>
      </c>
      <c r="AM43">
        <v>1.2913784877719434</v>
      </c>
      <c r="AN43">
        <v>0</v>
      </c>
      <c r="AO43">
        <v>0</v>
      </c>
      <c r="AP43">
        <v>0</v>
      </c>
      <c r="AQ43">
        <v>0</v>
      </c>
      <c r="AR43">
        <v>0.67513309999999993</v>
      </c>
      <c r="AS43">
        <v>1.1847286654772526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751.14046801528366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158.02546237228754</v>
      </c>
      <c r="L44">
        <v>62.819954431916521</v>
      </c>
      <c r="M44">
        <v>0</v>
      </c>
      <c r="N44">
        <v>14.450174273909985</v>
      </c>
      <c r="O44">
        <v>48.520962659613772</v>
      </c>
      <c r="P44">
        <v>59.94164581016949</v>
      </c>
      <c r="Q44">
        <v>2.6109376196498055</v>
      </c>
      <c r="R44">
        <v>10.368959952240999</v>
      </c>
      <c r="S44">
        <v>5.779801414713015</v>
      </c>
      <c r="T44">
        <v>0</v>
      </c>
      <c r="U44">
        <v>318.74793490590599</v>
      </c>
      <c r="V44">
        <v>4.4376453775743707</v>
      </c>
      <c r="W44">
        <v>8.5087851924224349</v>
      </c>
      <c r="X44">
        <v>36.088043600929055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4.0314012890101329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13.316465798266353</v>
      </c>
      <c r="AL44">
        <v>0.34105306342512909</v>
      </c>
      <c r="AM44">
        <v>1.2913784877719434</v>
      </c>
      <c r="AN44">
        <v>0</v>
      </c>
      <c r="AO44">
        <v>0</v>
      </c>
      <c r="AP44">
        <v>0</v>
      </c>
      <c r="AQ44">
        <v>0</v>
      </c>
      <c r="AR44">
        <v>0.67513309999999993</v>
      </c>
      <c r="AS44">
        <v>1.1847286654772526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751.14046801528366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158.02546237228754</v>
      </c>
      <c r="L45">
        <v>62.819954431916521</v>
      </c>
      <c r="M45">
        <v>0</v>
      </c>
      <c r="N45">
        <v>14.450174273909985</v>
      </c>
      <c r="O45">
        <v>48.520962659613772</v>
      </c>
      <c r="P45">
        <v>59.94164581016949</v>
      </c>
      <c r="Q45">
        <v>2.6109376196498055</v>
      </c>
      <c r="R45">
        <v>10.368959952240999</v>
      </c>
      <c r="S45">
        <v>5.779801414713015</v>
      </c>
      <c r="T45">
        <v>0</v>
      </c>
      <c r="U45">
        <v>318.74793490590599</v>
      </c>
      <c r="V45">
        <v>4.4376453775743707</v>
      </c>
      <c r="W45">
        <v>8.5087851924224349</v>
      </c>
      <c r="X45">
        <v>36.088043600929055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13.316465798266353</v>
      </c>
      <c r="AL45">
        <v>0.34105306342512909</v>
      </c>
      <c r="AM45">
        <v>1.2913784877719434</v>
      </c>
      <c r="AN45">
        <v>0</v>
      </c>
      <c r="AO45">
        <v>0</v>
      </c>
      <c r="AP45">
        <v>0</v>
      </c>
      <c r="AQ45">
        <v>0</v>
      </c>
      <c r="AR45">
        <v>0.67513309999999993</v>
      </c>
      <c r="AS45">
        <v>1.1847286654772526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747.10906672627357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158.02546237228754</v>
      </c>
      <c r="L46">
        <v>62.819954431916521</v>
      </c>
      <c r="M46">
        <v>0</v>
      </c>
      <c r="N46">
        <v>14.450174273909985</v>
      </c>
      <c r="O46">
        <v>48.520962659613772</v>
      </c>
      <c r="P46">
        <v>59.94164581016949</v>
      </c>
      <c r="Q46">
        <v>2.6109376196498055</v>
      </c>
      <c r="R46">
        <v>10.368959952240999</v>
      </c>
      <c r="S46">
        <v>5.779801414713015</v>
      </c>
      <c r="T46">
        <v>0</v>
      </c>
      <c r="U46">
        <v>318.74793490590599</v>
      </c>
      <c r="V46">
        <v>4.4376453775743707</v>
      </c>
      <c r="W46">
        <v>8.5087851924224349</v>
      </c>
      <c r="X46">
        <v>36.088043600929055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13.316465798266353</v>
      </c>
      <c r="AL46">
        <v>0.34105306342512909</v>
      </c>
      <c r="AM46">
        <v>1.2913784877719434</v>
      </c>
      <c r="AN46">
        <v>0</v>
      </c>
      <c r="AO46">
        <v>0</v>
      </c>
      <c r="AP46">
        <v>0</v>
      </c>
      <c r="AQ46">
        <v>0</v>
      </c>
      <c r="AR46">
        <v>0.67513309999999993</v>
      </c>
      <c r="AS46">
        <v>1.1847286654772526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747.10906672627357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158.02546237228754</v>
      </c>
      <c r="L47">
        <v>62.819954431916521</v>
      </c>
      <c r="M47">
        <v>0</v>
      </c>
      <c r="N47">
        <v>14.450174273909985</v>
      </c>
      <c r="O47">
        <v>48.520962659613772</v>
      </c>
      <c r="P47">
        <v>59.94164581016949</v>
      </c>
      <c r="Q47">
        <v>2.6109376196498055</v>
      </c>
      <c r="R47">
        <v>10.368959952240999</v>
      </c>
      <c r="S47">
        <v>5.779801414713015</v>
      </c>
      <c r="T47">
        <v>0</v>
      </c>
      <c r="U47">
        <v>318.74793490590599</v>
      </c>
      <c r="V47">
        <v>4.4376453775743707</v>
      </c>
      <c r="W47">
        <v>8.5087851924224349</v>
      </c>
      <c r="X47">
        <v>36.088043600929055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13.316465798266353</v>
      </c>
      <c r="AL47">
        <v>0.34105306342512909</v>
      </c>
      <c r="AM47">
        <v>1.2913784877719434</v>
      </c>
      <c r="AN47">
        <v>0</v>
      </c>
      <c r="AO47">
        <v>0</v>
      </c>
      <c r="AP47">
        <v>0</v>
      </c>
      <c r="AQ47">
        <v>0</v>
      </c>
      <c r="AR47">
        <v>0.67513309999999993</v>
      </c>
      <c r="AS47">
        <v>1.1847286654772526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747.10906672627357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158.02546237228754</v>
      </c>
      <c r="L48">
        <v>62.819954431916521</v>
      </c>
      <c r="M48">
        <v>0</v>
      </c>
      <c r="N48">
        <v>14.450174273909985</v>
      </c>
      <c r="O48">
        <v>48.520962659613772</v>
      </c>
      <c r="P48">
        <v>59.94164581016949</v>
      </c>
      <c r="Q48">
        <v>2.6109376196498055</v>
      </c>
      <c r="R48">
        <v>10.368959952240999</v>
      </c>
      <c r="S48">
        <v>5.779801414713015</v>
      </c>
      <c r="T48">
        <v>0</v>
      </c>
      <c r="U48">
        <v>318.74793490590599</v>
      </c>
      <c r="V48">
        <v>4.4376453775743707</v>
      </c>
      <c r="W48">
        <v>8.5087851924224349</v>
      </c>
      <c r="X48">
        <v>36.088043600929055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13.316465798266353</v>
      </c>
      <c r="AL48">
        <v>0.34105306342512909</v>
      </c>
      <c r="AM48">
        <v>1.2913784877719434</v>
      </c>
      <c r="AN48">
        <v>0</v>
      </c>
      <c r="AO48">
        <v>0</v>
      </c>
      <c r="AP48">
        <v>0</v>
      </c>
      <c r="AQ48">
        <v>0</v>
      </c>
      <c r="AR48">
        <v>0.67513309999999993</v>
      </c>
      <c r="AS48">
        <v>1.1847286654772526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747.10906672627357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158.02546237228754</v>
      </c>
      <c r="L49">
        <v>62.819954431916521</v>
      </c>
      <c r="M49">
        <v>0</v>
      </c>
      <c r="N49">
        <v>14.450174273909985</v>
      </c>
      <c r="O49">
        <v>48.520962659613772</v>
      </c>
      <c r="P49">
        <v>59.94164581016949</v>
      </c>
      <c r="Q49">
        <v>2.6109376196498055</v>
      </c>
      <c r="R49">
        <v>10.368959952240999</v>
      </c>
      <c r="S49">
        <v>5.779801414713015</v>
      </c>
      <c r="T49">
        <v>0</v>
      </c>
      <c r="U49">
        <v>318.74793490590599</v>
      </c>
      <c r="V49">
        <v>4.4376453775743707</v>
      </c>
      <c r="W49">
        <v>8.5087851924224349</v>
      </c>
      <c r="X49">
        <v>36.088043600929055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13.316465798266353</v>
      </c>
      <c r="AL49">
        <v>0.34105306342512909</v>
      </c>
      <c r="AM49">
        <v>1.2913784877719434</v>
      </c>
      <c r="AN49">
        <v>0</v>
      </c>
      <c r="AO49">
        <v>0</v>
      </c>
      <c r="AP49">
        <v>0</v>
      </c>
      <c r="AQ49">
        <v>0</v>
      </c>
      <c r="AR49">
        <v>0.67513309999999993</v>
      </c>
      <c r="AS49">
        <v>1.3163649580731493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747.24070301886945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158.02546237228754</v>
      </c>
      <c r="L50">
        <v>62.819954431916521</v>
      </c>
      <c r="M50">
        <v>0</v>
      </c>
      <c r="N50">
        <v>14.450174273909985</v>
      </c>
      <c r="O50">
        <v>48.520962659613772</v>
      </c>
      <c r="P50">
        <v>59.94164581016949</v>
      </c>
      <c r="Q50">
        <v>2.6109376196498055</v>
      </c>
      <c r="R50">
        <v>10.368959952240999</v>
      </c>
      <c r="S50">
        <v>5.779801414713015</v>
      </c>
      <c r="T50">
        <v>0</v>
      </c>
      <c r="U50">
        <v>318.74793490590599</v>
      </c>
      <c r="V50">
        <v>4.4376453775743707</v>
      </c>
      <c r="W50">
        <v>8.5087851924224349</v>
      </c>
      <c r="X50">
        <v>36.088043600929055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13.316465798266353</v>
      </c>
      <c r="AL50">
        <v>0.34105306342512909</v>
      </c>
      <c r="AM50">
        <v>1.2913784877719434</v>
      </c>
      <c r="AN50">
        <v>0</v>
      </c>
      <c r="AO50">
        <v>0</v>
      </c>
      <c r="AP50">
        <v>0</v>
      </c>
      <c r="AQ50">
        <v>0</v>
      </c>
      <c r="AR50">
        <v>0.67513309999999993</v>
      </c>
      <c r="AS50">
        <v>1.3163649580731493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747.24070301886945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94.382871743926444</v>
      </c>
      <c r="L51">
        <v>62.819954431916521</v>
      </c>
      <c r="M51">
        <v>0</v>
      </c>
      <c r="N51">
        <v>14.450174273909985</v>
      </c>
      <c r="O51">
        <v>48.520962659613772</v>
      </c>
      <c r="P51">
        <v>59.94164581016949</v>
      </c>
      <c r="Q51">
        <v>2.6109376196498055</v>
      </c>
      <c r="R51">
        <v>10.368959952240999</v>
      </c>
      <c r="S51">
        <v>5.779801414713015</v>
      </c>
      <c r="T51">
        <v>0</v>
      </c>
      <c r="U51">
        <v>318.74793490590599</v>
      </c>
      <c r="V51">
        <v>4.4376453775743707</v>
      </c>
      <c r="W51">
        <v>8.5087851924224349</v>
      </c>
      <c r="X51">
        <v>36.088043600929055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13.316465798266353</v>
      </c>
      <c r="AL51">
        <v>0.34105306342512909</v>
      </c>
      <c r="AM51">
        <v>1.2913784877719434</v>
      </c>
      <c r="AN51">
        <v>0</v>
      </c>
      <c r="AO51">
        <v>0</v>
      </c>
      <c r="AP51">
        <v>0</v>
      </c>
      <c r="AQ51">
        <v>0</v>
      </c>
      <c r="AR51">
        <v>0.67513309999999993</v>
      </c>
      <c r="AS51">
        <v>1.3163649580731493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683.5981123905085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94.380033114661401</v>
      </c>
      <c r="L52">
        <v>62.819883370264904</v>
      </c>
      <c r="M52">
        <v>0</v>
      </c>
      <c r="N52">
        <v>14.450174273909985</v>
      </c>
      <c r="O52">
        <v>48.520962659613772</v>
      </c>
      <c r="P52">
        <v>59.94164581016949</v>
      </c>
      <c r="Q52">
        <v>2.6098736676646705</v>
      </c>
      <c r="R52">
        <v>10.368959952240999</v>
      </c>
      <c r="S52">
        <v>5.7810595276575274</v>
      </c>
      <c r="T52">
        <v>0</v>
      </c>
      <c r="U52">
        <v>318.74793490590599</v>
      </c>
      <c r="V52">
        <v>4.4376453775743707</v>
      </c>
      <c r="W52">
        <v>8.5087851924224349</v>
      </c>
      <c r="X52">
        <v>36.088043600929055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13.316465798266353</v>
      </c>
      <c r="AL52">
        <v>0.34105306342512909</v>
      </c>
      <c r="AM52">
        <v>1.2913784877719434</v>
      </c>
      <c r="AN52">
        <v>0</v>
      </c>
      <c r="AO52">
        <v>0</v>
      </c>
      <c r="AP52">
        <v>0</v>
      </c>
      <c r="AQ52">
        <v>0</v>
      </c>
      <c r="AR52">
        <v>0.8101596692028985</v>
      </c>
      <c r="AS52">
        <v>1.6454564516057093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684.05951492328666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94.380033114661401</v>
      </c>
      <c r="L53">
        <v>62.819857693967585</v>
      </c>
      <c r="M53">
        <v>0</v>
      </c>
      <c r="N53">
        <v>14.450174273909985</v>
      </c>
      <c r="O53">
        <v>48.520962659613772</v>
      </c>
      <c r="P53">
        <v>59.94164581016949</v>
      </c>
      <c r="Q53">
        <v>2.6098736676646705</v>
      </c>
      <c r="R53">
        <v>10.368959952240999</v>
      </c>
      <c r="S53">
        <v>5.7810595276575274</v>
      </c>
      <c r="T53">
        <v>0</v>
      </c>
      <c r="U53">
        <v>318.74793490590599</v>
      </c>
      <c r="V53">
        <v>4.4376453775743707</v>
      </c>
      <c r="W53">
        <v>8.5087851924224349</v>
      </c>
      <c r="X53">
        <v>36.088043600929055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13.316465798266353</v>
      </c>
      <c r="AL53">
        <v>0.34105306342512909</v>
      </c>
      <c r="AM53">
        <v>1.2913784877719434</v>
      </c>
      <c r="AN53">
        <v>0</v>
      </c>
      <c r="AO53">
        <v>0</v>
      </c>
      <c r="AP53">
        <v>0</v>
      </c>
      <c r="AQ53">
        <v>0</v>
      </c>
      <c r="AR53">
        <v>0.8101596692028985</v>
      </c>
      <c r="AS53">
        <v>1.3163649580731493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683.73039775345671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97.397476495806174</v>
      </c>
      <c r="L54">
        <v>62.819469349269376</v>
      </c>
      <c r="M54">
        <v>0</v>
      </c>
      <c r="N54">
        <v>14.450174273909985</v>
      </c>
      <c r="O54">
        <v>48.520962659613772</v>
      </c>
      <c r="P54">
        <v>59.94164581016949</v>
      </c>
      <c r="Q54">
        <v>1.8591364142394824</v>
      </c>
      <c r="R54">
        <v>10.368959952240999</v>
      </c>
      <c r="S54">
        <v>5.7810595276575274</v>
      </c>
      <c r="T54">
        <v>0</v>
      </c>
      <c r="U54">
        <v>318.74793490590599</v>
      </c>
      <c r="V54">
        <v>4.4376453775743707</v>
      </c>
      <c r="W54">
        <v>8.5087851924224349</v>
      </c>
      <c r="X54">
        <v>36.088043600929055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13.316465798266353</v>
      </c>
      <c r="AL54">
        <v>0.34105306342512909</v>
      </c>
      <c r="AM54">
        <v>1.2913784877719434</v>
      </c>
      <c r="AN54">
        <v>0</v>
      </c>
      <c r="AO54">
        <v>0</v>
      </c>
      <c r="AP54">
        <v>0</v>
      </c>
      <c r="AQ54">
        <v>0</v>
      </c>
      <c r="AR54">
        <v>0.8101596692028985</v>
      </c>
      <c r="AS54">
        <v>1.3163649580731493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685.99671553647806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107.86885163287324</v>
      </c>
      <c r="L55">
        <v>62.819469349269376</v>
      </c>
      <c r="M55">
        <v>0</v>
      </c>
      <c r="N55">
        <v>14.450174273909985</v>
      </c>
      <c r="O55">
        <v>48.520962659613772</v>
      </c>
      <c r="P55">
        <v>59.94164581016949</v>
      </c>
      <c r="Q55">
        <v>2.6098687185628742</v>
      </c>
      <c r="R55">
        <v>10.368959952240999</v>
      </c>
      <c r="S55">
        <v>5.7810595276575274</v>
      </c>
      <c r="T55">
        <v>0</v>
      </c>
      <c r="U55">
        <v>318.74793490590599</v>
      </c>
      <c r="V55">
        <v>4.4376453775743707</v>
      </c>
      <c r="W55">
        <v>8.2362922538508929</v>
      </c>
      <c r="X55">
        <v>36.088043600929055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13.316465798266353</v>
      </c>
      <c r="AL55">
        <v>0.34105306342512909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8.6417037307971007</v>
      </c>
      <c r="AS55">
        <v>4.0807316748438893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706.25086232988997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82.827849967553533</v>
      </c>
      <c r="L56">
        <v>62.819469349269376</v>
      </c>
      <c r="M56">
        <v>0</v>
      </c>
      <c r="N56">
        <v>14.450174273909985</v>
      </c>
      <c r="O56">
        <v>48.520962659613772</v>
      </c>
      <c r="P56">
        <v>59.94164581016949</v>
      </c>
      <c r="Q56">
        <v>2.6098736676646705</v>
      </c>
      <c r="R56">
        <v>10.368959952240999</v>
      </c>
      <c r="S56">
        <v>5.7810595276575274</v>
      </c>
      <c r="T56">
        <v>0</v>
      </c>
      <c r="U56">
        <v>318.74793490590599</v>
      </c>
      <c r="V56">
        <v>4.4376453775743707</v>
      </c>
      <c r="W56">
        <v>8.2362922538508929</v>
      </c>
      <c r="X56">
        <v>36.088043600929055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13.316465798266353</v>
      </c>
      <c r="AL56">
        <v>0.34105306342512909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8.6417037307971007</v>
      </c>
      <c r="AS56">
        <v>4.0807316748438893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681.20986561367226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83.439195165716058</v>
      </c>
      <c r="L57">
        <v>62.819469349269376</v>
      </c>
      <c r="M57">
        <v>0</v>
      </c>
      <c r="N57">
        <v>14.450174273909985</v>
      </c>
      <c r="O57">
        <v>48.520962659613772</v>
      </c>
      <c r="P57">
        <v>59.94164581016949</v>
      </c>
      <c r="Q57">
        <v>2.6098736676646705</v>
      </c>
      <c r="R57">
        <v>10.368959952240999</v>
      </c>
      <c r="S57">
        <v>5.7810595276575274</v>
      </c>
      <c r="T57">
        <v>0</v>
      </c>
      <c r="U57">
        <v>318.74793490590599</v>
      </c>
      <c r="V57">
        <v>4.4376453775743707</v>
      </c>
      <c r="W57">
        <v>8.2362922538508929</v>
      </c>
      <c r="X57">
        <v>36.088043600929055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13.316465798266353</v>
      </c>
      <c r="AL57">
        <v>0.34105306342512909</v>
      </c>
      <c r="AM57">
        <v>0</v>
      </c>
      <c r="AN57">
        <v>0</v>
      </c>
      <c r="AO57">
        <v>0</v>
      </c>
      <c r="AP57">
        <v>1.6605714802568354</v>
      </c>
      <c r="AQ57">
        <v>0</v>
      </c>
      <c r="AR57">
        <v>0.8101596692028985</v>
      </c>
      <c r="AS57">
        <v>4.0807316748438893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675.65023823049728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82.827347639609926</v>
      </c>
      <c r="L58">
        <v>62.819469349269376</v>
      </c>
      <c r="M58">
        <v>0</v>
      </c>
      <c r="N58">
        <v>14.450174273909985</v>
      </c>
      <c r="O58">
        <v>48.520962659613772</v>
      </c>
      <c r="P58">
        <v>59.94164581016949</v>
      </c>
      <c r="Q58">
        <v>2.6098736676646705</v>
      </c>
      <c r="R58">
        <v>10.368959952240999</v>
      </c>
      <c r="S58">
        <v>5.7810595276575274</v>
      </c>
      <c r="T58">
        <v>0</v>
      </c>
      <c r="U58">
        <v>318.74793490590599</v>
      </c>
      <c r="V58">
        <v>4.4376453775743707</v>
      </c>
      <c r="W58">
        <v>8.2362922538508929</v>
      </c>
      <c r="X58">
        <v>36.088043600929055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13.316465798266353</v>
      </c>
      <c r="AL58">
        <v>0.34105306342512909</v>
      </c>
      <c r="AM58">
        <v>0</v>
      </c>
      <c r="AN58">
        <v>0</v>
      </c>
      <c r="AO58">
        <v>0</v>
      </c>
      <c r="AP58">
        <v>1.6605714802568354</v>
      </c>
      <c r="AQ58">
        <v>0</v>
      </c>
      <c r="AR58">
        <v>0.8101596692028985</v>
      </c>
      <c r="AS58">
        <v>4.0807316748438893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675.0383907043913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77.047514578765643</v>
      </c>
      <c r="L59">
        <v>28.889722720530497</v>
      </c>
      <c r="M59">
        <v>0</v>
      </c>
      <c r="N59">
        <v>14.450174273909985</v>
      </c>
      <c r="O59">
        <v>48.520962659613772</v>
      </c>
      <c r="P59">
        <v>59.94164581016949</v>
      </c>
      <c r="Q59">
        <v>1.7896651532608696</v>
      </c>
      <c r="R59">
        <v>10.368959952240999</v>
      </c>
      <c r="S59">
        <v>6.2707400705035967</v>
      </c>
      <c r="T59">
        <v>0</v>
      </c>
      <c r="U59">
        <v>318.74793490590599</v>
      </c>
      <c r="V59">
        <v>4.4376453775743707</v>
      </c>
      <c r="W59">
        <v>8.2362922538508929</v>
      </c>
      <c r="X59">
        <v>36.088043600929055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13.316465798266353</v>
      </c>
      <c r="AL59">
        <v>0.34105306342512909</v>
      </c>
      <c r="AM59">
        <v>0</v>
      </c>
      <c r="AN59">
        <v>0</v>
      </c>
      <c r="AO59">
        <v>0</v>
      </c>
      <c r="AP59">
        <v>1.6605714802568354</v>
      </c>
      <c r="AQ59">
        <v>0</v>
      </c>
      <c r="AR59">
        <v>0.8101596692028985</v>
      </c>
      <c r="AS59">
        <v>1.250546811775201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632.16809818018157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77.049243768887052</v>
      </c>
      <c r="L60">
        <v>28.889722720530497</v>
      </c>
      <c r="M60">
        <v>0</v>
      </c>
      <c r="N60">
        <v>14.450174273909985</v>
      </c>
      <c r="O60">
        <v>48.520962659613772</v>
      </c>
      <c r="P60">
        <v>59.94164581016949</v>
      </c>
      <c r="Q60">
        <v>1.7896651532608696</v>
      </c>
      <c r="R60">
        <v>10.368959952240999</v>
      </c>
      <c r="S60">
        <v>6.4532959319664496</v>
      </c>
      <c r="T60">
        <v>0</v>
      </c>
      <c r="U60">
        <v>318.74793490590599</v>
      </c>
      <c r="V60">
        <v>4.4376453775743707</v>
      </c>
      <c r="W60">
        <v>8.2362922538508929</v>
      </c>
      <c r="X60">
        <v>36.088043600929055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13.316465798266353</v>
      </c>
      <c r="AL60">
        <v>1.7052648092082618</v>
      </c>
      <c r="AM60">
        <v>0</v>
      </c>
      <c r="AN60">
        <v>0</v>
      </c>
      <c r="AO60">
        <v>0</v>
      </c>
      <c r="AP60">
        <v>1.6605714802568354</v>
      </c>
      <c r="AQ60">
        <v>0</v>
      </c>
      <c r="AR60">
        <v>0.8101596692028985</v>
      </c>
      <c r="AS60">
        <v>1.250546811775201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633.71659497754911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77.048276236913807</v>
      </c>
      <c r="L61">
        <v>28.889722720530497</v>
      </c>
      <c r="M61">
        <v>0</v>
      </c>
      <c r="N61">
        <v>14.450174273909985</v>
      </c>
      <c r="O61">
        <v>48.520962659613772</v>
      </c>
      <c r="P61">
        <v>59.94164581016949</v>
      </c>
      <c r="Q61">
        <v>1.7896651532608696</v>
      </c>
      <c r="R61">
        <v>10.368959952240999</v>
      </c>
      <c r="S61">
        <v>6.4532959319664496</v>
      </c>
      <c r="T61">
        <v>0</v>
      </c>
      <c r="U61">
        <v>318.74793490590599</v>
      </c>
      <c r="V61">
        <v>4.4376453775743707</v>
      </c>
      <c r="W61">
        <v>8.2362922538508929</v>
      </c>
      <c r="X61">
        <v>36.088043600929055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13.316465798266353</v>
      </c>
      <c r="AL61">
        <v>13.642118981583478</v>
      </c>
      <c r="AM61">
        <v>0.78265370592648187</v>
      </c>
      <c r="AN61">
        <v>0</v>
      </c>
      <c r="AO61">
        <v>0</v>
      </c>
      <c r="AP61">
        <v>0</v>
      </c>
      <c r="AQ61">
        <v>0</v>
      </c>
      <c r="AR61">
        <v>0.8101596692028985</v>
      </c>
      <c r="AS61">
        <v>1.250546811775201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644.77456384362063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77.048276236913807</v>
      </c>
      <c r="L62">
        <v>28.889722720530497</v>
      </c>
      <c r="M62">
        <v>0</v>
      </c>
      <c r="N62">
        <v>14.450174273909985</v>
      </c>
      <c r="O62">
        <v>48.520962659613772</v>
      </c>
      <c r="P62">
        <v>59.94164581016949</v>
      </c>
      <c r="Q62">
        <v>1.7896651532608696</v>
      </c>
      <c r="R62">
        <v>10.368959952240999</v>
      </c>
      <c r="S62">
        <v>6.4532959319664496</v>
      </c>
      <c r="T62">
        <v>0</v>
      </c>
      <c r="U62">
        <v>318.74793490590599</v>
      </c>
      <c r="V62">
        <v>4.4376453775743707</v>
      </c>
      <c r="W62">
        <v>8.2362922538508929</v>
      </c>
      <c r="X62">
        <v>36.088043600929055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13.316465798266353</v>
      </c>
      <c r="AL62">
        <v>13.642118981583478</v>
      </c>
      <c r="AM62">
        <v>0.78265370592648187</v>
      </c>
      <c r="AN62">
        <v>0</v>
      </c>
      <c r="AO62">
        <v>0</v>
      </c>
      <c r="AP62">
        <v>0</v>
      </c>
      <c r="AQ62">
        <v>0</v>
      </c>
      <c r="AR62">
        <v>0.8101596692028985</v>
      </c>
      <c r="AS62">
        <v>1.250546811775201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644.77456384362063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77.049243768887052</v>
      </c>
      <c r="L63">
        <v>28.889722720530497</v>
      </c>
      <c r="M63">
        <v>0</v>
      </c>
      <c r="N63">
        <v>14.450174273909985</v>
      </c>
      <c r="O63">
        <v>48.520962659613772</v>
      </c>
      <c r="P63">
        <v>59.94164581016949</v>
      </c>
      <c r="Q63">
        <v>1.7896651532608696</v>
      </c>
      <c r="R63">
        <v>10.368959952240999</v>
      </c>
      <c r="S63">
        <v>6.4532959319664496</v>
      </c>
      <c r="T63">
        <v>0</v>
      </c>
      <c r="U63">
        <v>318.74793490590599</v>
      </c>
      <c r="V63">
        <v>4.4376453775743707</v>
      </c>
      <c r="W63">
        <v>8.2362922538508929</v>
      </c>
      <c r="X63">
        <v>36.088043600929055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13.316465798266353</v>
      </c>
      <c r="AL63">
        <v>1.7052648092082618</v>
      </c>
      <c r="AM63">
        <v>0.78265370592648187</v>
      </c>
      <c r="AN63">
        <v>0</v>
      </c>
      <c r="AO63">
        <v>0</v>
      </c>
      <c r="AP63">
        <v>0</v>
      </c>
      <c r="AQ63">
        <v>0</v>
      </c>
      <c r="AR63">
        <v>0.8101596692028985</v>
      </c>
      <c r="AS63">
        <v>1.1847286654772526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632.77285905692077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77.047763040055116</v>
      </c>
      <c r="L64">
        <v>28.889921249442434</v>
      </c>
      <c r="M64">
        <v>0</v>
      </c>
      <c r="N64">
        <v>14.450174273909985</v>
      </c>
      <c r="O64">
        <v>48.520962659613772</v>
      </c>
      <c r="P64">
        <v>59.94164581016949</v>
      </c>
      <c r="Q64">
        <v>1.7896651532608696</v>
      </c>
      <c r="R64">
        <v>10.368959952240999</v>
      </c>
      <c r="S64">
        <v>6.4532959319664496</v>
      </c>
      <c r="T64">
        <v>0</v>
      </c>
      <c r="U64">
        <v>318.74793490590599</v>
      </c>
      <c r="V64">
        <v>4.4376453775743707</v>
      </c>
      <c r="W64">
        <v>8.2362922538508929</v>
      </c>
      <c r="X64">
        <v>36.088043600929055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13.316465798266353</v>
      </c>
      <c r="AL64">
        <v>0.34105306342512909</v>
      </c>
      <c r="AM64">
        <v>0.78265370592648187</v>
      </c>
      <c r="AN64">
        <v>0</v>
      </c>
      <c r="AO64">
        <v>0</v>
      </c>
      <c r="AP64">
        <v>0</v>
      </c>
      <c r="AQ64">
        <v>0</v>
      </c>
      <c r="AR64">
        <v>0.8101596692028985</v>
      </c>
      <c r="AS64">
        <v>1.1847286654772526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631.40736511121747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77.049037331437674</v>
      </c>
      <c r="L65">
        <v>43.339612358545594</v>
      </c>
      <c r="M65">
        <v>0</v>
      </c>
      <c r="N65">
        <v>14.450174273909985</v>
      </c>
      <c r="O65">
        <v>48.520962659613772</v>
      </c>
      <c r="P65">
        <v>59.94164581016949</v>
      </c>
      <c r="Q65">
        <v>1.7896651532608696</v>
      </c>
      <c r="R65">
        <v>10.368959952240999</v>
      </c>
      <c r="S65">
        <v>6.4532959319664496</v>
      </c>
      <c r="T65">
        <v>0</v>
      </c>
      <c r="U65">
        <v>318.74793490590599</v>
      </c>
      <c r="V65">
        <v>4.4376453775743707</v>
      </c>
      <c r="W65">
        <v>8.2362922538508929</v>
      </c>
      <c r="X65">
        <v>36.088043600929055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13.316465798266353</v>
      </c>
      <c r="AL65">
        <v>0.34105306342512909</v>
      </c>
      <c r="AM65">
        <v>0.78265370592648187</v>
      </c>
      <c r="AN65">
        <v>0</v>
      </c>
      <c r="AO65">
        <v>0</v>
      </c>
      <c r="AP65">
        <v>0</v>
      </c>
      <c r="AQ65">
        <v>0</v>
      </c>
      <c r="AR65">
        <v>0.8101596692028985</v>
      </c>
      <c r="AS65">
        <v>1.1847286654772526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645.85833051170323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77.04948930976397</v>
      </c>
      <c r="L66">
        <v>62.049612462313988</v>
      </c>
      <c r="M66">
        <v>0</v>
      </c>
      <c r="N66">
        <v>14.450174273909985</v>
      </c>
      <c r="O66">
        <v>48.520962659613772</v>
      </c>
      <c r="P66">
        <v>59.94164581016949</v>
      </c>
      <c r="Q66">
        <v>1.7908842145877377</v>
      </c>
      <c r="R66">
        <v>10.368959952240999</v>
      </c>
      <c r="S66">
        <v>6.4516004427390792</v>
      </c>
      <c r="T66">
        <v>0</v>
      </c>
      <c r="U66">
        <v>318.74793490590599</v>
      </c>
      <c r="V66">
        <v>4.4376453775743707</v>
      </c>
      <c r="W66">
        <v>8.2362922538508929</v>
      </c>
      <c r="X66">
        <v>36.088043600929055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4.0314012890101329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13.316465798266353</v>
      </c>
      <c r="AL66">
        <v>0.34105306342512909</v>
      </c>
      <c r="AM66">
        <v>0.78265370592648187</v>
      </c>
      <c r="AN66">
        <v>0</v>
      </c>
      <c r="AO66">
        <v>0</v>
      </c>
      <c r="AP66">
        <v>0</v>
      </c>
      <c r="AQ66">
        <v>0</v>
      </c>
      <c r="AR66">
        <v>0.8101596692028985</v>
      </c>
      <c r="AS66">
        <v>1.1847286654772526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668.59970745490762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158.02546237228754</v>
      </c>
      <c r="L67">
        <v>62.819954431916521</v>
      </c>
      <c r="M67">
        <v>0</v>
      </c>
      <c r="N67">
        <v>14.450174273909985</v>
      </c>
      <c r="O67">
        <v>48.520962659613772</v>
      </c>
      <c r="P67">
        <v>59.94164581016949</v>
      </c>
      <c r="Q67">
        <v>2.59943007797271</v>
      </c>
      <c r="R67">
        <v>10.368959952240999</v>
      </c>
      <c r="S67">
        <v>5.779801414713015</v>
      </c>
      <c r="T67">
        <v>0</v>
      </c>
      <c r="U67">
        <v>318.74793490590599</v>
      </c>
      <c r="V67">
        <v>4.4376453775743707</v>
      </c>
      <c r="W67">
        <v>8.2362922538508929</v>
      </c>
      <c r="X67">
        <v>36.088043600929055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4.0314012890101329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13.316465798266353</v>
      </c>
      <c r="AL67">
        <v>0.34105306342512909</v>
      </c>
      <c r="AM67">
        <v>0.78265370592648187</v>
      </c>
      <c r="AN67">
        <v>0</v>
      </c>
      <c r="AO67">
        <v>0</v>
      </c>
      <c r="AP67">
        <v>1.6605714802568354</v>
      </c>
      <c r="AQ67">
        <v>0</v>
      </c>
      <c r="AR67">
        <v>8.6417037307971007</v>
      </c>
      <c r="AS67">
        <v>1.1847286654772526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759.97488486424356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158.02546237228754</v>
      </c>
      <c r="L68">
        <v>62.819954431916521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2.6109376196498055</v>
      </c>
      <c r="R68">
        <v>10.368959952240999</v>
      </c>
      <c r="S68">
        <v>5.779801414713015</v>
      </c>
      <c r="T68">
        <v>0</v>
      </c>
      <c r="U68">
        <v>318.74793490590599</v>
      </c>
      <c r="V68">
        <v>4.4376453775743707</v>
      </c>
      <c r="W68">
        <v>8.2362922538508929</v>
      </c>
      <c r="X68">
        <v>36.088043600929055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4.0314012890101329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13.316465798266353</v>
      </c>
      <c r="AL68">
        <v>0.34105306342512909</v>
      </c>
      <c r="AM68">
        <v>0.78265370592648187</v>
      </c>
      <c r="AN68">
        <v>0</v>
      </c>
      <c r="AO68">
        <v>0</v>
      </c>
      <c r="AP68">
        <v>1.6605714802568354</v>
      </c>
      <c r="AQ68">
        <v>0</v>
      </c>
      <c r="AR68">
        <v>8.6417037307971007</v>
      </c>
      <c r="AS68">
        <v>1.1847286654772526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759.98639240592058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158.02546237228754</v>
      </c>
      <c r="L69">
        <v>62.819954431916521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2.6109376196498055</v>
      </c>
      <c r="R69">
        <v>10.368959952240999</v>
      </c>
      <c r="S69">
        <v>5.779801414713015</v>
      </c>
      <c r="T69">
        <v>0</v>
      </c>
      <c r="U69">
        <v>318.74793490590599</v>
      </c>
      <c r="V69">
        <v>4.4376453775743707</v>
      </c>
      <c r="W69">
        <v>8.2362922538508929</v>
      </c>
      <c r="X69">
        <v>36.088043600929055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4.0314012890101329</v>
      </c>
      <c r="AF69">
        <v>0</v>
      </c>
      <c r="AG69">
        <v>0</v>
      </c>
      <c r="AH69">
        <v>4.1699534336008455</v>
      </c>
      <c r="AI69">
        <v>0</v>
      </c>
      <c r="AJ69">
        <v>0</v>
      </c>
      <c r="AK69">
        <v>13.316465798266353</v>
      </c>
      <c r="AL69">
        <v>0.34105306342512909</v>
      </c>
      <c r="AM69">
        <v>1.2913784877719434</v>
      </c>
      <c r="AN69">
        <v>0</v>
      </c>
      <c r="AO69">
        <v>0</v>
      </c>
      <c r="AP69">
        <v>0</v>
      </c>
      <c r="AQ69">
        <v>0</v>
      </c>
      <c r="AR69">
        <v>1.0802130615942027</v>
      </c>
      <c r="AS69">
        <v>1.1847286654772526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755.44300847190721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158.02546237228754</v>
      </c>
      <c r="L70">
        <v>62.819954431916521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2.6109376196498055</v>
      </c>
      <c r="R70">
        <v>10.368959952240999</v>
      </c>
      <c r="S70">
        <v>5.779801414713015</v>
      </c>
      <c r="T70">
        <v>0</v>
      </c>
      <c r="U70">
        <v>318.74793490590599</v>
      </c>
      <c r="V70">
        <v>4.4376453775743707</v>
      </c>
      <c r="W70">
        <v>8.2362922538508929</v>
      </c>
      <c r="X70">
        <v>36.088043600929055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4.0314012890101329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13.316465798266353</v>
      </c>
      <c r="AL70">
        <v>0.34105306342512909</v>
      </c>
      <c r="AM70">
        <v>1.2913784877719434</v>
      </c>
      <c r="AN70">
        <v>0</v>
      </c>
      <c r="AO70">
        <v>0</v>
      </c>
      <c r="AP70">
        <v>0</v>
      </c>
      <c r="AQ70">
        <v>0</v>
      </c>
      <c r="AR70">
        <v>0.8101596692028985</v>
      </c>
      <c r="AS70">
        <v>1.1847286654772526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762.00704522441549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158.02546237228754</v>
      </c>
      <c r="L71">
        <v>62.819954431916521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2.6109376196498055</v>
      </c>
      <c r="R71">
        <v>10.368959952240999</v>
      </c>
      <c r="S71">
        <v>5.779801414713015</v>
      </c>
      <c r="T71">
        <v>0</v>
      </c>
      <c r="U71">
        <v>318.74793490590599</v>
      </c>
      <c r="V71">
        <v>4.4376453775743707</v>
      </c>
      <c r="W71">
        <v>8.2362922538508929</v>
      </c>
      <c r="X71">
        <v>36.088043600929055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8.0628028320342953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13.316465798266353</v>
      </c>
      <c r="AL71">
        <v>0.34105306342512909</v>
      </c>
      <c r="AM71">
        <v>1.2913784877719434</v>
      </c>
      <c r="AN71">
        <v>0</v>
      </c>
      <c r="AO71">
        <v>0</v>
      </c>
      <c r="AP71">
        <v>0</v>
      </c>
      <c r="AQ71">
        <v>0</v>
      </c>
      <c r="AR71">
        <v>0.8101596692028985</v>
      </c>
      <c r="AS71">
        <v>1.1847286654772526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772.20071097835842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158.02546237228754</v>
      </c>
      <c r="L72">
        <v>62.819954431916521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2.6109376196498055</v>
      </c>
      <c r="R72">
        <v>10.368959952240999</v>
      </c>
      <c r="S72">
        <v>5.779801414713015</v>
      </c>
      <c r="T72">
        <v>0</v>
      </c>
      <c r="U72">
        <v>318.74793490590599</v>
      </c>
      <c r="V72">
        <v>4.4376453775743707</v>
      </c>
      <c r="W72">
        <v>8.2362922538508929</v>
      </c>
      <c r="X72">
        <v>36.088043600929055</v>
      </c>
      <c r="Y72">
        <v>0</v>
      </c>
      <c r="Z72">
        <v>0</v>
      </c>
      <c r="AA72">
        <v>0</v>
      </c>
      <c r="AB72">
        <v>3.2219240417104285</v>
      </c>
      <c r="AC72">
        <v>0</v>
      </c>
      <c r="AD72">
        <v>2.2346981968205903</v>
      </c>
      <c r="AE72">
        <v>12.094204121044427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13.316465798266353</v>
      </c>
      <c r="AL72">
        <v>0.34105306342512909</v>
      </c>
      <c r="AM72">
        <v>1.2913784877719434</v>
      </c>
      <c r="AN72">
        <v>0</v>
      </c>
      <c r="AO72">
        <v>0</v>
      </c>
      <c r="AP72">
        <v>0</v>
      </c>
      <c r="AQ72">
        <v>0</v>
      </c>
      <c r="AR72">
        <v>0.8101596692028985</v>
      </c>
      <c r="AS72">
        <v>1.1847286654772526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783.05555263648023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158.02546237228754</v>
      </c>
      <c r="L73">
        <v>62.819954431916521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2.661257477597712</v>
      </c>
      <c r="R73">
        <v>10.368959952240999</v>
      </c>
      <c r="S73">
        <v>5.779801414713015</v>
      </c>
      <c r="T73">
        <v>0</v>
      </c>
      <c r="U73">
        <v>318.74793490590599</v>
      </c>
      <c r="V73">
        <v>4.4376453775743707</v>
      </c>
      <c r="W73">
        <v>8.2362922538508929</v>
      </c>
      <c r="X73">
        <v>36.088043600929055</v>
      </c>
      <c r="Y73">
        <v>0</v>
      </c>
      <c r="Z73">
        <v>0.26909013999999998</v>
      </c>
      <c r="AA73">
        <v>1.7198736347866859</v>
      </c>
      <c r="AB73">
        <v>3.2219240417104285</v>
      </c>
      <c r="AC73">
        <v>0.31146665682425001</v>
      </c>
      <c r="AD73">
        <v>4.4693966476154428</v>
      </c>
      <c r="AE73">
        <v>12.094204121044427</v>
      </c>
      <c r="AF73">
        <v>0</v>
      </c>
      <c r="AG73">
        <v>0</v>
      </c>
      <c r="AH73">
        <v>18.53312592</v>
      </c>
      <c r="AI73">
        <v>0.93411071539670087</v>
      </c>
      <c r="AJ73">
        <v>0</v>
      </c>
      <c r="AK73">
        <v>13.316465798266353</v>
      </c>
      <c r="AL73">
        <v>0.34105306342512909</v>
      </c>
      <c r="AM73">
        <v>2.5775390301575398</v>
      </c>
      <c r="AN73">
        <v>0</v>
      </c>
      <c r="AO73">
        <v>0</v>
      </c>
      <c r="AP73">
        <v>0</v>
      </c>
      <c r="AQ73">
        <v>0</v>
      </c>
      <c r="AR73">
        <v>0.8101596692028985</v>
      </c>
      <c r="AS73">
        <v>1.1847286654772526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789.8612726346164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158.02546237228754</v>
      </c>
      <c r="L74">
        <v>62.819954431916521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2.6672497984790877</v>
      </c>
      <c r="R74">
        <v>10.368959952240999</v>
      </c>
      <c r="S74">
        <v>5.779801414713015</v>
      </c>
      <c r="T74">
        <v>0</v>
      </c>
      <c r="U74">
        <v>318.74793490590599</v>
      </c>
      <c r="V74">
        <v>4.4376453775743707</v>
      </c>
      <c r="W74">
        <v>8.2362922538508929</v>
      </c>
      <c r="X74">
        <v>36.088043600929055</v>
      </c>
      <c r="Y74">
        <v>0</v>
      </c>
      <c r="Z74">
        <v>3.1903327099999994</v>
      </c>
      <c r="AA74">
        <v>3.4010983724800758</v>
      </c>
      <c r="AB74">
        <v>6.4438478294073533</v>
      </c>
      <c r="AC74">
        <v>7.10860069577509</v>
      </c>
      <c r="AD74">
        <v>6.7040948444360335</v>
      </c>
      <c r="AE74">
        <v>12.094204121044427</v>
      </c>
      <c r="AF74">
        <v>0</v>
      </c>
      <c r="AG74">
        <v>0</v>
      </c>
      <c r="AH74">
        <v>27.336360833600846</v>
      </c>
      <c r="AI74">
        <v>3.99923928562451</v>
      </c>
      <c r="AJ74">
        <v>0</v>
      </c>
      <c r="AK74">
        <v>13.316465798266353</v>
      </c>
      <c r="AL74">
        <v>0.34105306342512909</v>
      </c>
      <c r="AM74">
        <v>2.5775390301575398</v>
      </c>
      <c r="AN74">
        <v>0</v>
      </c>
      <c r="AO74">
        <v>0</v>
      </c>
      <c r="AP74">
        <v>0</v>
      </c>
      <c r="AQ74">
        <v>0</v>
      </c>
      <c r="AR74">
        <v>0.8101596692028985</v>
      </c>
      <c r="AS74">
        <v>1.1847286654772526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818.59185177048812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158.02546237228754</v>
      </c>
      <c r="L75">
        <v>62.819954431916521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2.6672497984790877</v>
      </c>
      <c r="R75">
        <v>10.368959952240999</v>
      </c>
      <c r="S75">
        <v>5.779801414713015</v>
      </c>
      <c r="T75">
        <v>0</v>
      </c>
      <c r="U75">
        <v>318.74793490590599</v>
      </c>
      <c r="V75">
        <v>3.8062382921947964</v>
      </c>
      <c r="W75">
        <v>8.2362922538508929</v>
      </c>
      <c r="X75">
        <v>36.088043600929055</v>
      </c>
      <c r="Y75">
        <v>0</v>
      </c>
      <c r="Z75">
        <v>3.1903327099999994</v>
      </c>
      <c r="AA75">
        <v>5.4108384814814823</v>
      </c>
      <c r="AB75">
        <v>6.4438478294073533</v>
      </c>
      <c r="AC75">
        <v>7.10860069577509</v>
      </c>
      <c r="AD75">
        <v>6.7040948444360335</v>
      </c>
      <c r="AE75">
        <v>12.094204121044427</v>
      </c>
      <c r="AF75">
        <v>0</v>
      </c>
      <c r="AG75">
        <v>0</v>
      </c>
      <c r="AH75">
        <v>34.332615832840546</v>
      </c>
      <c r="AI75">
        <v>3.99923928562451</v>
      </c>
      <c r="AJ75">
        <v>0</v>
      </c>
      <c r="AK75">
        <v>13.316465798266353</v>
      </c>
      <c r="AL75">
        <v>1.7052648092082618</v>
      </c>
      <c r="AM75">
        <v>2.5775390301575398</v>
      </c>
      <c r="AN75">
        <v>0</v>
      </c>
      <c r="AO75">
        <v>0</v>
      </c>
      <c r="AP75">
        <v>9.3994525840265131E-2</v>
      </c>
      <c r="AQ75">
        <v>0</v>
      </c>
      <c r="AR75">
        <v>0.8101596692028985</v>
      </c>
      <c r="AS75">
        <v>1.1847286654772526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828.42464606497322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158.02546237228754</v>
      </c>
      <c r="L76">
        <v>62.819954431916521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2.6672497984790877</v>
      </c>
      <c r="R76">
        <v>10.368959952240999</v>
      </c>
      <c r="S76">
        <v>5.779801414713015</v>
      </c>
      <c r="T76">
        <v>0</v>
      </c>
      <c r="U76">
        <v>318.74793490590599</v>
      </c>
      <c r="V76">
        <v>3.8062382921947964</v>
      </c>
      <c r="W76">
        <v>8.2362922538508929</v>
      </c>
      <c r="X76">
        <v>36.088043600929055</v>
      </c>
      <c r="Y76">
        <v>0</v>
      </c>
      <c r="Z76">
        <v>3.1903327099999994</v>
      </c>
      <c r="AA76">
        <v>6.3770596388888912</v>
      </c>
      <c r="AB76">
        <v>6.4438478294073533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3.99923928562451</v>
      </c>
      <c r="AJ76">
        <v>0</v>
      </c>
      <c r="AK76">
        <v>13.316465798266353</v>
      </c>
      <c r="AL76">
        <v>13.642118981583478</v>
      </c>
      <c r="AM76">
        <v>2.5775390301575398</v>
      </c>
      <c r="AN76">
        <v>0</v>
      </c>
      <c r="AO76">
        <v>0</v>
      </c>
      <c r="AP76">
        <v>9.3994525840265131E-2</v>
      </c>
      <c r="AQ76">
        <v>0</v>
      </c>
      <c r="AR76">
        <v>0.8101596692028985</v>
      </c>
      <c r="AS76">
        <v>1.1847286654772526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841.32772139475583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158.02546237228754</v>
      </c>
      <c r="L77">
        <v>62.819954431916521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2.6672497984790877</v>
      </c>
      <c r="R77">
        <v>10.368959952240999</v>
      </c>
      <c r="S77">
        <v>5.779801414713015</v>
      </c>
      <c r="T77">
        <v>0</v>
      </c>
      <c r="U77">
        <v>318.74793490590599</v>
      </c>
      <c r="V77">
        <v>3.8062382921947964</v>
      </c>
      <c r="W77">
        <v>8.2362922538508929</v>
      </c>
      <c r="X77">
        <v>36.088043600929055</v>
      </c>
      <c r="Y77">
        <v>0</v>
      </c>
      <c r="Z77">
        <v>3.1903327099999994</v>
      </c>
      <c r="AA77">
        <v>6.3770596388888912</v>
      </c>
      <c r="AB77">
        <v>6.4438478294073533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32.432970359999999</v>
      </c>
      <c r="AI77">
        <v>3.99923928562451</v>
      </c>
      <c r="AJ77">
        <v>0</v>
      </c>
      <c r="AK77">
        <v>13.316465798266353</v>
      </c>
      <c r="AL77">
        <v>13.642118981583478</v>
      </c>
      <c r="AM77">
        <v>2.5775390301575398</v>
      </c>
      <c r="AN77">
        <v>0</v>
      </c>
      <c r="AO77">
        <v>0</v>
      </c>
      <c r="AP77">
        <v>9.3994525840265131E-2</v>
      </c>
      <c r="AQ77">
        <v>0</v>
      </c>
      <c r="AR77">
        <v>0.8101596692028985</v>
      </c>
      <c r="AS77">
        <v>1.1847286654772526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839.42807592191525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158.02546237228754</v>
      </c>
      <c r="L78">
        <v>62.819954431916521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2.6672497984790877</v>
      </c>
      <c r="R78">
        <v>10.368959952240999</v>
      </c>
      <c r="S78">
        <v>5.779801414713015</v>
      </c>
      <c r="T78">
        <v>0</v>
      </c>
      <c r="U78">
        <v>318.74793490590599</v>
      </c>
      <c r="V78">
        <v>3.8062382921947964</v>
      </c>
      <c r="W78">
        <v>8.2362922538508929</v>
      </c>
      <c r="X78">
        <v>36.088043600929055</v>
      </c>
      <c r="Y78">
        <v>0</v>
      </c>
      <c r="Z78">
        <v>3.1903327099999994</v>
      </c>
      <c r="AA78">
        <v>6.3770596388888912</v>
      </c>
      <c r="AB78">
        <v>6.4438478294073533</v>
      </c>
      <c r="AC78">
        <v>7.10860069577509</v>
      </c>
      <c r="AD78">
        <v>4.4693966476154428</v>
      </c>
      <c r="AE78">
        <v>12.094204121044427</v>
      </c>
      <c r="AF78">
        <v>0</v>
      </c>
      <c r="AG78">
        <v>0</v>
      </c>
      <c r="AH78">
        <v>27.336360833600846</v>
      </c>
      <c r="AI78">
        <v>3.99923928562451</v>
      </c>
      <c r="AJ78">
        <v>0</v>
      </c>
      <c r="AK78">
        <v>13.316465798266353</v>
      </c>
      <c r="AL78">
        <v>13.642118981583478</v>
      </c>
      <c r="AM78">
        <v>2.5775390301575398</v>
      </c>
      <c r="AN78">
        <v>0</v>
      </c>
      <c r="AO78">
        <v>0</v>
      </c>
      <c r="AP78">
        <v>9.3994525840265131E-2</v>
      </c>
      <c r="AQ78">
        <v>0</v>
      </c>
      <c r="AR78">
        <v>0.8101596692028985</v>
      </c>
      <c r="AS78">
        <v>1.1847286654772526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832.09676819869549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158.02546237228754</v>
      </c>
      <c r="L79">
        <v>62.819954431916521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2.6679757014492753</v>
      </c>
      <c r="R79">
        <v>10.368959952240999</v>
      </c>
      <c r="S79">
        <v>6.4516004427390792</v>
      </c>
      <c r="T79">
        <v>0</v>
      </c>
      <c r="U79">
        <v>318.74793490590599</v>
      </c>
      <c r="V79">
        <v>3.8062382921947964</v>
      </c>
      <c r="W79">
        <v>8.2362922538508929</v>
      </c>
      <c r="X79">
        <v>36.088043600929055</v>
      </c>
      <c r="Y79">
        <v>0</v>
      </c>
      <c r="Z79">
        <v>3.1903327099999994</v>
      </c>
      <c r="AA79">
        <v>6.3770596388888912</v>
      </c>
      <c r="AB79">
        <v>6.4438478294073533</v>
      </c>
      <c r="AC79">
        <v>7.10860069577509</v>
      </c>
      <c r="AD79">
        <v>2.2295282967448902</v>
      </c>
      <c r="AE79">
        <v>12.094204121044427</v>
      </c>
      <c r="AF79">
        <v>0</v>
      </c>
      <c r="AG79">
        <v>0</v>
      </c>
      <c r="AH79">
        <v>23.166407399999997</v>
      </c>
      <c r="AI79">
        <v>3.99923928562451</v>
      </c>
      <c r="AJ79">
        <v>0</v>
      </c>
      <c r="AK79">
        <v>13.316465798266353</v>
      </c>
      <c r="AL79">
        <v>13.642118981583478</v>
      </c>
      <c r="AM79">
        <v>2.5775390301575398</v>
      </c>
      <c r="AN79">
        <v>0</v>
      </c>
      <c r="AO79">
        <v>0</v>
      </c>
      <c r="AP79">
        <v>9.3994525840265131E-2</v>
      </c>
      <c r="AQ79">
        <v>0</v>
      </c>
      <c r="AR79">
        <v>0.8101596692028985</v>
      </c>
      <c r="AS79">
        <v>1.1847286654772526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826.35947134522053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158.02546237228754</v>
      </c>
      <c r="L80">
        <v>62.819954431916521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2.6679757014492753</v>
      </c>
      <c r="R80">
        <v>10.368959952240999</v>
      </c>
      <c r="S80">
        <v>6.4516004427390792</v>
      </c>
      <c r="T80">
        <v>0</v>
      </c>
      <c r="U80">
        <v>318.74793490590599</v>
      </c>
      <c r="V80">
        <v>3.8062382921947964</v>
      </c>
      <c r="W80">
        <v>8.2362922538508929</v>
      </c>
      <c r="X80">
        <v>36.088043600929055</v>
      </c>
      <c r="Y80">
        <v>0</v>
      </c>
      <c r="Z80">
        <v>1.5951662279999999</v>
      </c>
      <c r="AA80">
        <v>3.4366555101969065</v>
      </c>
      <c r="AB80">
        <v>6.4438478294073533</v>
      </c>
      <c r="AC80">
        <v>0.31146665682425001</v>
      </c>
      <c r="AD80">
        <v>2.2295282967448902</v>
      </c>
      <c r="AE80">
        <v>8.0628028320342953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13.316465798266353</v>
      </c>
      <c r="AL80">
        <v>1.7052648092082618</v>
      </c>
      <c r="AM80">
        <v>0.97831700540135058</v>
      </c>
      <c r="AN80">
        <v>0</v>
      </c>
      <c r="AO80">
        <v>0</v>
      </c>
      <c r="AP80">
        <v>9.3994525840265131E-2</v>
      </c>
      <c r="AQ80">
        <v>0</v>
      </c>
      <c r="AR80">
        <v>0.94518623840579707</v>
      </c>
      <c r="AS80">
        <v>1.1847286654772526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789.66424157821064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158.02546237228754</v>
      </c>
      <c r="L81">
        <v>62.819954431916521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2.6679757014492753</v>
      </c>
      <c r="R81">
        <v>10.368959952240999</v>
      </c>
      <c r="S81">
        <v>6.4516004427390792</v>
      </c>
      <c r="T81">
        <v>0</v>
      </c>
      <c r="U81">
        <v>318.74793490590599</v>
      </c>
      <c r="V81">
        <v>3.8062382921947964</v>
      </c>
      <c r="W81">
        <v>8.2362922538508929</v>
      </c>
      <c r="X81">
        <v>36.088043600929055</v>
      </c>
      <c r="Y81">
        <v>0</v>
      </c>
      <c r="Z81">
        <v>1.5951662279999999</v>
      </c>
      <c r="AA81">
        <v>1.5459538518518523</v>
      </c>
      <c r="AB81">
        <v>3.2219240417104285</v>
      </c>
      <c r="AC81">
        <v>0</v>
      </c>
      <c r="AD81">
        <v>0</v>
      </c>
      <c r="AE81">
        <v>8.0628028320342953</v>
      </c>
      <c r="AF81">
        <v>0</v>
      </c>
      <c r="AG81">
        <v>0</v>
      </c>
      <c r="AH81">
        <v>9.8457230814994716</v>
      </c>
      <c r="AI81">
        <v>0</v>
      </c>
      <c r="AJ81">
        <v>0</v>
      </c>
      <c r="AK81">
        <v>13.316465798266353</v>
      </c>
      <c r="AL81">
        <v>0.34105306342512909</v>
      </c>
      <c r="AM81">
        <v>0.97831700540135058</v>
      </c>
      <c r="AN81">
        <v>0</v>
      </c>
      <c r="AO81">
        <v>0</v>
      </c>
      <c r="AP81">
        <v>9.3994525840265131E-2</v>
      </c>
      <c r="AQ81">
        <v>0</v>
      </c>
      <c r="AR81">
        <v>0.94518623840579707</v>
      </c>
      <c r="AS81">
        <v>1.1847286654772526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771.25656002911967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158.02546237228754</v>
      </c>
      <c r="L82">
        <v>62.819954431916521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2.6679757014492753</v>
      </c>
      <c r="R82">
        <v>10.368959952240999</v>
      </c>
      <c r="S82">
        <v>6.4516004427390792</v>
      </c>
      <c r="T82">
        <v>0</v>
      </c>
      <c r="U82">
        <v>318.74793490590599</v>
      </c>
      <c r="V82">
        <v>3.8062382921947964</v>
      </c>
      <c r="W82">
        <v>8.2362922538508929</v>
      </c>
      <c r="X82">
        <v>36.088043600929055</v>
      </c>
      <c r="Y82">
        <v>0</v>
      </c>
      <c r="Z82">
        <v>1.5951662279999999</v>
      </c>
      <c r="AA82">
        <v>0</v>
      </c>
      <c r="AB82">
        <v>0</v>
      </c>
      <c r="AC82">
        <v>0</v>
      </c>
      <c r="AD82">
        <v>0</v>
      </c>
      <c r="AE82">
        <v>8.0628028320342953</v>
      </c>
      <c r="AF82">
        <v>0</v>
      </c>
      <c r="AG82">
        <v>0</v>
      </c>
      <c r="AH82">
        <v>7.4132502663991549</v>
      </c>
      <c r="AI82">
        <v>0</v>
      </c>
      <c r="AJ82">
        <v>0</v>
      </c>
      <c r="AK82">
        <v>13.316465798266353</v>
      </c>
      <c r="AL82">
        <v>0.34105306342512909</v>
      </c>
      <c r="AM82">
        <v>0</v>
      </c>
      <c r="AN82">
        <v>0</v>
      </c>
      <c r="AO82">
        <v>0</v>
      </c>
      <c r="AP82">
        <v>9.3994525840265131E-2</v>
      </c>
      <c r="AQ82">
        <v>0</v>
      </c>
      <c r="AR82">
        <v>8.6417037307971007</v>
      </c>
      <c r="AS82">
        <v>1.1847286654772526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770.774409807447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158.02546237228754</v>
      </c>
      <c r="L83">
        <v>62.819954431916521</v>
      </c>
      <c r="M83">
        <v>0</v>
      </c>
      <c r="N83">
        <v>14.450174273909985</v>
      </c>
      <c r="O83">
        <v>48.520962659613772</v>
      </c>
      <c r="P83">
        <v>59.94164581016949</v>
      </c>
      <c r="Q83">
        <v>2.6679757014492753</v>
      </c>
      <c r="R83">
        <v>10.368959952240999</v>
      </c>
      <c r="S83">
        <v>6.4516004427390792</v>
      </c>
      <c r="T83">
        <v>0</v>
      </c>
      <c r="U83">
        <v>318.74793490590599</v>
      </c>
      <c r="V83">
        <v>3.8062382921947964</v>
      </c>
      <c r="W83">
        <v>8.2362922538508929</v>
      </c>
      <c r="X83">
        <v>36.088043600929055</v>
      </c>
      <c r="Y83">
        <v>0</v>
      </c>
      <c r="Z83">
        <v>1.5951662279999999</v>
      </c>
      <c r="AA83">
        <v>0</v>
      </c>
      <c r="AB83">
        <v>0</v>
      </c>
      <c r="AC83">
        <v>0</v>
      </c>
      <c r="AD83">
        <v>0</v>
      </c>
      <c r="AE83">
        <v>8.0628028320342953</v>
      </c>
      <c r="AF83">
        <v>0</v>
      </c>
      <c r="AG83">
        <v>0</v>
      </c>
      <c r="AH83">
        <v>4.1699534336008455</v>
      </c>
      <c r="AI83">
        <v>0</v>
      </c>
      <c r="AJ83">
        <v>0</v>
      </c>
      <c r="AK83">
        <v>13.316465798266353</v>
      </c>
      <c r="AL83">
        <v>0.34105306342512909</v>
      </c>
      <c r="AM83">
        <v>0</v>
      </c>
      <c r="AN83">
        <v>0</v>
      </c>
      <c r="AO83">
        <v>0</v>
      </c>
      <c r="AP83">
        <v>9.3994525840265131E-2</v>
      </c>
      <c r="AQ83">
        <v>0</v>
      </c>
      <c r="AR83">
        <v>8.6417037307971007</v>
      </c>
      <c r="AS83">
        <v>1.1847286654772526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767.53111297464875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158.02546237228754</v>
      </c>
      <c r="L84">
        <v>62.819954431916521</v>
      </c>
      <c r="M84">
        <v>0</v>
      </c>
      <c r="N84">
        <v>14.450174273909985</v>
      </c>
      <c r="O84">
        <v>48.520962659613772</v>
      </c>
      <c r="P84">
        <v>59.94164581016949</v>
      </c>
      <c r="Q84">
        <v>2.6679757014492753</v>
      </c>
      <c r="R84">
        <v>10.368959952240999</v>
      </c>
      <c r="S84">
        <v>6.4516004427390792</v>
      </c>
      <c r="T84">
        <v>0</v>
      </c>
      <c r="U84">
        <v>318.74793490590599</v>
      </c>
      <c r="V84">
        <v>3.8062382921947964</v>
      </c>
      <c r="W84">
        <v>8.2362922538508929</v>
      </c>
      <c r="X84">
        <v>36.088043600929055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8.0628028320342953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13.316465798266353</v>
      </c>
      <c r="AL84">
        <v>0.34105306342512909</v>
      </c>
      <c r="AM84">
        <v>0</v>
      </c>
      <c r="AN84">
        <v>0</v>
      </c>
      <c r="AO84">
        <v>0</v>
      </c>
      <c r="AP84">
        <v>9.3994525840265131E-2</v>
      </c>
      <c r="AQ84">
        <v>0</v>
      </c>
      <c r="AR84">
        <v>1.0802130615942027</v>
      </c>
      <c r="AS84">
        <v>1.1847286654772526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754.20450264384499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158.02546237228754</v>
      </c>
      <c r="L85">
        <v>62.819954431916521</v>
      </c>
      <c r="M85">
        <v>0</v>
      </c>
      <c r="N85">
        <v>14.450174273909985</v>
      </c>
      <c r="O85">
        <v>48.520962659613772</v>
      </c>
      <c r="P85">
        <v>59.94164581016949</v>
      </c>
      <c r="Q85">
        <v>2.6679757014492753</v>
      </c>
      <c r="R85">
        <v>10.368959952240999</v>
      </c>
      <c r="S85">
        <v>6.4516004427390792</v>
      </c>
      <c r="T85">
        <v>0</v>
      </c>
      <c r="U85">
        <v>318.74793490590599</v>
      </c>
      <c r="V85">
        <v>3.8062382921947964</v>
      </c>
      <c r="W85">
        <v>8.2362922538508929</v>
      </c>
      <c r="X85">
        <v>36.088043600929055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13.316465798266353</v>
      </c>
      <c r="AL85">
        <v>0.34105306342512909</v>
      </c>
      <c r="AM85">
        <v>0</v>
      </c>
      <c r="AN85">
        <v>0</v>
      </c>
      <c r="AO85">
        <v>0</v>
      </c>
      <c r="AP85">
        <v>9.3994525840265131E-2</v>
      </c>
      <c r="AQ85">
        <v>0</v>
      </c>
      <c r="AR85">
        <v>0.8101596692028985</v>
      </c>
      <c r="AS85">
        <v>1.1847286654772526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749.90304770842943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158.02546237228754</v>
      </c>
      <c r="L86">
        <v>62.819954431916521</v>
      </c>
      <c r="M86">
        <v>0</v>
      </c>
      <c r="N86">
        <v>14.450174273909985</v>
      </c>
      <c r="O86">
        <v>48.520962659613772</v>
      </c>
      <c r="P86">
        <v>59.94164581016949</v>
      </c>
      <c r="Q86">
        <v>2.6679757014492753</v>
      </c>
      <c r="R86">
        <v>10.368959952240999</v>
      </c>
      <c r="S86">
        <v>6.4516004427390792</v>
      </c>
      <c r="T86">
        <v>0</v>
      </c>
      <c r="U86">
        <v>318.74793490590599</v>
      </c>
      <c r="V86">
        <v>3.8062382921947964</v>
      </c>
      <c r="W86">
        <v>8.2362922538508929</v>
      </c>
      <c r="X86">
        <v>36.088043600929055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13.316465798266353</v>
      </c>
      <c r="AL86">
        <v>0.34105306342512909</v>
      </c>
      <c r="AM86">
        <v>0</v>
      </c>
      <c r="AN86">
        <v>0</v>
      </c>
      <c r="AO86">
        <v>0</v>
      </c>
      <c r="AP86">
        <v>9.3994525840265131E-2</v>
      </c>
      <c r="AQ86">
        <v>0</v>
      </c>
      <c r="AR86">
        <v>0.8101596692028985</v>
      </c>
      <c r="AS86">
        <v>1.1847286654772526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749.90304770842943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158.10258630991913</v>
      </c>
      <c r="L87">
        <v>62.819883370264904</v>
      </c>
      <c r="M87">
        <v>0</v>
      </c>
      <c r="N87">
        <v>14.450174273909985</v>
      </c>
      <c r="O87">
        <v>48.520962659613772</v>
      </c>
      <c r="P87">
        <v>59.94164581016949</v>
      </c>
      <c r="Q87">
        <v>2.6679757014492753</v>
      </c>
      <c r="R87">
        <v>10.368959952240999</v>
      </c>
      <c r="S87">
        <v>6.4516004427390792</v>
      </c>
      <c r="T87">
        <v>0</v>
      </c>
      <c r="U87">
        <v>318.74793490590599</v>
      </c>
      <c r="V87">
        <v>3.8062382921947964</v>
      </c>
      <c r="W87">
        <v>8.2362922538508929</v>
      </c>
      <c r="X87">
        <v>36.088043600929055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13.316465798266353</v>
      </c>
      <c r="AL87">
        <v>0.34105306342512909</v>
      </c>
      <c r="AM87">
        <v>0</v>
      </c>
      <c r="AN87">
        <v>0</v>
      </c>
      <c r="AO87">
        <v>0</v>
      </c>
      <c r="AP87">
        <v>9.3994525840265131E-2</v>
      </c>
      <c r="AQ87">
        <v>0</v>
      </c>
      <c r="AR87">
        <v>0.8101596692028985</v>
      </c>
      <c r="AS87">
        <v>1.1847286654772526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749.98010058440934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77.047999999999988</v>
      </c>
      <c r="L88">
        <v>62.819857693967585</v>
      </c>
      <c r="M88">
        <v>0</v>
      </c>
      <c r="N88">
        <v>14.450174273909985</v>
      </c>
      <c r="O88">
        <v>48.520962659613772</v>
      </c>
      <c r="P88">
        <v>59.94164581016949</v>
      </c>
      <c r="Q88">
        <v>1.9285768832976447</v>
      </c>
      <c r="R88">
        <v>10.368959952240999</v>
      </c>
      <c r="S88">
        <v>6.6997540846325174</v>
      </c>
      <c r="T88">
        <v>0</v>
      </c>
      <c r="U88">
        <v>318.74793490590599</v>
      </c>
      <c r="V88">
        <v>3.8062382921947964</v>
      </c>
      <c r="W88">
        <v>8.2362922538508929</v>
      </c>
      <c r="X88">
        <v>36.088043600929055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13.316465798266353</v>
      </c>
      <c r="AL88">
        <v>0.34105306342512909</v>
      </c>
      <c r="AM88">
        <v>0</v>
      </c>
      <c r="AN88">
        <v>0</v>
      </c>
      <c r="AO88">
        <v>0</v>
      </c>
      <c r="AP88">
        <v>9.3994525840265131E-2</v>
      </c>
      <c r="AQ88">
        <v>0</v>
      </c>
      <c r="AR88">
        <v>0.8101596692028985</v>
      </c>
      <c r="AS88">
        <v>1.1847286654772526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668.43424342193464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77.048649339266447</v>
      </c>
      <c r="L89">
        <v>62.819469349269376</v>
      </c>
      <c r="M89">
        <v>0</v>
      </c>
      <c r="N89">
        <v>14.450174273909985</v>
      </c>
      <c r="O89">
        <v>48.520962659613772</v>
      </c>
      <c r="P89">
        <v>59.94164581016949</v>
      </c>
      <c r="Q89">
        <v>1.9300790010604454</v>
      </c>
      <c r="R89">
        <v>10.368959952240999</v>
      </c>
      <c r="S89">
        <v>2.9605811746724888</v>
      </c>
      <c r="T89">
        <v>0</v>
      </c>
      <c r="U89">
        <v>318.74793490590599</v>
      </c>
      <c r="V89">
        <v>3.8062382921947964</v>
      </c>
      <c r="W89">
        <v>8.2362922538508929</v>
      </c>
      <c r="X89">
        <v>36.088043600929055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13.316465798266353</v>
      </c>
      <c r="AL89">
        <v>0.34105306342512909</v>
      </c>
      <c r="AM89">
        <v>0</v>
      </c>
      <c r="AN89">
        <v>0</v>
      </c>
      <c r="AO89">
        <v>0</v>
      </c>
      <c r="AP89">
        <v>9.3994525840265131E-2</v>
      </c>
      <c r="AQ89">
        <v>0</v>
      </c>
      <c r="AR89">
        <v>0.8101596692028985</v>
      </c>
      <c r="AS89">
        <v>1.1847286654772526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664.69683362430567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77.047514578765643</v>
      </c>
      <c r="L90">
        <v>28.889722720530497</v>
      </c>
      <c r="M90">
        <v>0</v>
      </c>
      <c r="N90">
        <v>14.450174273909985</v>
      </c>
      <c r="O90">
        <v>48.520962659613772</v>
      </c>
      <c r="P90">
        <v>59.94164581016949</v>
      </c>
      <c r="Q90">
        <v>1.9300790010604454</v>
      </c>
      <c r="R90">
        <v>4.818853883786848</v>
      </c>
      <c r="S90">
        <v>2.8907283122905025</v>
      </c>
      <c r="T90">
        <v>0</v>
      </c>
      <c r="U90">
        <v>318.74793490590599</v>
      </c>
      <c r="V90">
        <v>3.8062382921947964</v>
      </c>
      <c r="W90">
        <v>8.2362922538508929</v>
      </c>
      <c r="X90">
        <v>36.088043600929055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13.316465798266353</v>
      </c>
      <c r="AL90">
        <v>0.34105306342512909</v>
      </c>
      <c r="AM90">
        <v>0</v>
      </c>
      <c r="AN90">
        <v>0</v>
      </c>
      <c r="AO90">
        <v>0</v>
      </c>
      <c r="AP90">
        <v>9.3994525840265131E-2</v>
      </c>
      <c r="AQ90">
        <v>0</v>
      </c>
      <c r="AR90">
        <v>0.8101596692028985</v>
      </c>
      <c r="AS90">
        <v>1.1847286654772526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625.14599330422982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77.048276236913807</v>
      </c>
      <c r="L91">
        <v>28.889722720530497</v>
      </c>
      <c r="M91">
        <v>0</v>
      </c>
      <c r="N91">
        <v>14.450174273909985</v>
      </c>
      <c r="O91">
        <v>48.520962659613772</v>
      </c>
      <c r="P91">
        <v>59.94164581016949</v>
      </c>
      <c r="Q91">
        <v>1.9300790010604454</v>
      </c>
      <c r="R91">
        <v>4.8496418150208624</v>
      </c>
      <c r="S91">
        <v>2.8907283122905025</v>
      </c>
      <c r="T91">
        <v>0</v>
      </c>
      <c r="U91">
        <v>318.74793490590599</v>
      </c>
      <c r="V91">
        <v>0</v>
      </c>
      <c r="W91">
        <v>8.2432505762897925</v>
      </c>
      <c r="X91">
        <v>36.088074070922609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4.0314012890101329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13.316465798266353</v>
      </c>
      <c r="AL91">
        <v>0.34105306342512909</v>
      </c>
      <c r="AM91">
        <v>0</v>
      </c>
      <c r="AN91">
        <v>0</v>
      </c>
      <c r="AO91">
        <v>0</v>
      </c>
      <c r="AP91">
        <v>9.3994525840265131E-2</v>
      </c>
      <c r="AQ91">
        <v>0</v>
      </c>
      <c r="AR91">
        <v>0.8101596692028985</v>
      </c>
      <c r="AS91">
        <v>1.1847286654772526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621.37829339384962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77.048276236913807</v>
      </c>
      <c r="L92">
        <v>28.889722720530497</v>
      </c>
      <c r="M92">
        <v>0</v>
      </c>
      <c r="N92">
        <v>14.450174273909985</v>
      </c>
      <c r="O92">
        <v>48.520962659613772</v>
      </c>
      <c r="P92">
        <v>59.94164581016949</v>
      </c>
      <c r="Q92">
        <v>1.9300790010604454</v>
      </c>
      <c r="R92">
        <v>4.8108107177419352</v>
      </c>
      <c r="S92">
        <v>2.8907283122905025</v>
      </c>
      <c r="T92">
        <v>0</v>
      </c>
      <c r="U92">
        <v>318.74793490590599</v>
      </c>
      <c r="V92">
        <v>0</v>
      </c>
      <c r="W92">
        <v>8.2432505762897925</v>
      </c>
      <c r="X92">
        <v>36.088074070922609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4.0314012890101329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13.316465798266353</v>
      </c>
      <c r="AL92">
        <v>0.34105306342512909</v>
      </c>
      <c r="AM92">
        <v>0</v>
      </c>
      <c r="AN92">
        <v>0</v>
      </c>
      <c r="AO92">
        <v>0</v>
      </c>
      <c r="AP92">
        <v>9.3994525840265131E-2</v>
      </c>
      <c r="AQ92">
        <v>0</v>
      </c>
      <c r="AR92">
        <v>0.8101596692028985</v>
      </c>
      <c r="AS92">
        <v>1.1847286654772526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621.33946229657067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77.048276236913807</v>
      </c>
      <c r="L93">
        <v>28.889722720530497</v>
      </c>
      <c r="M93">
        <v>0</v>
      </c>
      <c r="N93">
        <v>14.450174273909985</v>
      </c>
      <c r="O93">
        <v>48.520962659613772</v>
      </c>
      <c r="P93">
        <v>59.94164581016949</v>
      </c>
      <c r="Q93">
        <v>1.9300790010604454</v>
      </c>
      <c r="R93">
        <v>4.8108107177419352</v>
      </c>
      <c r="S93">
        <v>2.8907283122905025</v>
      </c>
      <c r="T93">
        <v>0</v>
      </c>
      <c r="U93">
        <v>318.74793490590599</v>
      </c>
      <c r="V93">
        <v>0</v>
      </c>
      <c r="W93">
        <v>8.2432505762897925</v>
      </c>
      <c r="X93">
        <v>36.089838476178343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4.0314012890101329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13.316465798266353</v>
      </c>
      <c r="AL93">
        <v>0.34105306342512909</v>
      </c>
      <c r="AM93">
        <v>0</v>
      </c>
      <c r="AN93">
        <v>0</v>
      </c>
      <c r="AO93">
        <v>0</v>
      </c>
      <c r="AP93">
        <v>9.3994525840265131E-2</v>
      </c>
      <c r="AQ93">
        <v>0</v>
      </c>
      <c r="AR93">
        <v>0.8101596692028985</v>
      </c>
      <c r="AS93">
        <v>1.1847286654772526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621.34122670182637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77.048276236913807</v>
      </c>
      <c r="L94">
        <v>28.889722720530497</v>
      </c>
      <c r="M94">
        <v>0</v>
      </c>
      <c r="N94">
        <v>14.450174273909985</v>
      </c>
      <c r="O94">
        <v>48.520962659613772</v>
      </c>
      <c r="P94">
        <v>59.94164581016949</v>
      </c>
      <c r="Q94">
        <v>1.9300790010604454</v>
      </c>
      <c r="R94">
        <v>4.8108107177419352</v>
      </c>
      <c r="S94">
        <v>2.8907283122905025</v>
      </c>
      <c r="T94">
        <v>0</v>
      </c>
      <c r="U94">
        <v>318.74793490590599</v>
      </c>
      <c r="V94">
        <v>0</v>
      </c>
      <c r="W94">
        <v>8.2432505762897925</v>
      </c>
      <c r="X94">
        <v>36.088074070922609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4.0314012890101329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13.316465798266353</v>
      </c>
      <c r="AL94">
        <v>0.34105306342512909</v>
      </c>
      <c r="AM94">
        <v>0</v>
      </c>
      <c r="AN94">
        <v>0</v>
      </c>
      <c r="AO94">
        <v>0</v>
      </c>
      <c r="AP94">
        <v>9.3994525840265131E-2</v>
      </c>
      <c r="AQ94">
        <v>0</v>
      </c>
      <c r="AR94">
        <v>0.8101596692028985</v>
      </c>
      <c r="AS94">
        <v>1.1847286654772526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621.33946229657067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77.048276236913807</v>
      </c>
      <c r="L95">
        <v>28.890365405771103</v>
      </c>
      <c r="M95">
        <v>0</v>
      </c>
      <c r="N95">
        <v>14.450174273909985</v>
      </c>
      <c r="O95">
        <v>48.520962659613772</v>
      </c>
      <c r="P95">
        <v>59.94164581016949</v>
      </c>
      <c r="Q95">
        <v>1.9211968831168826</v>
      </c>
      <c r="R95">
        <v>4.8108107177419352</v>
      </c>
      <c r="S95">
        <v>2.8900692492012783</v>
      </c>
      <c r="T95">
        <v>0</v>
      </c>
      <c r="U95">
        <v>318.74793490590599</v>
      </c>
      <c r="V95">
        <v>0</v>
      </c>
      <c r="W95">
        <v>4.8123385023041481</v>
      </c>
      <c r="X95">
        <v>24.078573045873377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4.0314012890101329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13.316465798266353</v>
      </c>
      <c r="AL95">
        <v>0.34105306342512909</v>
      </c>
      <c r="AM95">
        <v>0</v>
      </c>
      <c r="AN95">
        <v>0</v>
      </c>
      <c r="AO95">
        <v>0</v>
      </c>
      <c r="AP95">
        <v>9.3994525840265131E-2</v>
      </c>
      <c r="AQ95">
        <v>0</v>
      </c>
      <c r="AR95">
        <v>0.8101596692028985</v>
      </c>
      <c r="AS95">
        <v>1.1847286654772526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605.89015070174355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77.048276236913807</v>
      </c>
      <c r="L96">
        <v>28.890365405771103</v>
      </c>
      <c r="M96">
        <v>0</v>
      </c>
      <c r="N96">
        <v>14.450174273909985</v>
      </c>
      <c r="O96">
        <v>48.520962659613772</v>
      </c>
      <c r="P96">
        <v>59.94164581016949</v>
      </c>
      <c r="Q96">
        <v>1.9211968831168826</v>
      </c>
      <c r="R96">
        <v>4.8108107177419352</v>
      </c>
      <c r="S96">
        <v>2.8900692492012783</v>
      </c>
      <c r="T96">
        <v>0</v>
      </c>
      <c r="U96">
        <v>318.74793490590599</v>
      </c>
      <c r="V96">
        <v>0</v>
      </c>
      <c r="W96">
        <v>4.8123385023041481</v>
      </c>
      <c r="X96">
        <v>17.338585958806668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4.0314012890101329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13.316465798266353</v>
      </c>
      <c r="AL96">
        <v>1.7052648092082618</v>
      </c>
      <c r="AM96">
        <v>0</v>
      </c>
      <c r="AN96">
        <v>0</v>
      </c>
      <c r="AO96">
        <v>0</v>
      </c>
      <c r="AP96">
        <v>9.3994525840265131E-2</v>
      </c>
      <c r="AQ96">
        <v>0</v>
      </c>
      <c r="AR96">
        <v>0.8101596692028985</v>
      </c>
      <c r="AS96">
        <v>1.1847286654772526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600.51437536046012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77.048276236913807</v>
      </c>
      <c r="L97">
        <v>28.890365405771103</v>
      </c>
      <c r="M97">
        <v>0</v>
      </c>
      <c r="N97">
        <v>14.450174273909985</v>
      </c>
      <c r="O97">
        <v>48.520962659613772</v>
      </c>
      <c r="P97">
        <v>59.94164581016949</v>
      </c>
      <c r="Q97">
        <v>1.9211968831168826</v>
      </c>
      <c r="R97">
        <v>4.8188325259515574</v>
      </c>
      <c r="S97">
        <v>2.8900692492012783</v>
      </c>
      <c r="T97">
        <v>0</v>
      </c>
      <c r="U97">
        <v>318.74793490590599</v>
      </c>
      <c r="V97">
        <v>1.0409010056710777</v>
      </c>
      <c r="W97">
        <v>4.8123385023041481</v>
      </c>
      <c r="X97">
        <v>17.338585958806668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13.316465798266353</v>
      </c>
      <c r="AL97">
        <v>13.642118981583478</v>
      </c>
      <c r="AM97">
        <v>0</v>
      </c>
      <c r="AN97">
        <v>0</v>
      </c>
      <c r="AO97">
        <v>0</v>
      </c>
      <c r="AP97">
        <v>9.3994525840265131E-2</v>
      </c>
      <c r="AQ97">
        <v>0</v>
      </c>
      <c r="AR97">
        <v>0.8101596692028985</v>
      </c>
      <c r="AS97">
        <v>1.1847286654772526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609.46875105770596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77.048276236913807</v>
      </c>
      <c r="L98">
        <v>28.890365405771103</v>
      </c>
      <c r="M98">
        <v>0</v>
      </c>
      <c r="N98">
        <v>14.450174273909985</v>
      </c>
      <c r="O98">
        <v>48.520962659613772</v>
      </c>
      <c r="P98">
        <v>59.94164581016949</v>
      </c>
      <c r="Q98">
        <v>1.9211968831168826</v>
      </c>
      <c r="R98">
        <v>4.8188325259515574</v>
      </c>
      <c r="S98">
        <v>2.8900692492012783</v>
      </c>
      <c r="T98">
        <v>0</v>
      </c>
      <c r="U98">
        <v>318.74793490590599</v>
      </c>
      <c r="V98">
        <v>0</v>
      </c>
      <c r="W98">
        <v>4.8123385023041481</v>
      </c>
      <c r="X98">
        <v>17.338585958806668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13.316465798266353</v>
      </c>
      <c r="AL98">
        <v>13.642118981583478</v>
      </c>
      <c r="AM98">
        <v>0</v>
      </c>
      <c r="AN98">
        <v>0</v>
      </c>
      <c r="AO98">
        <v>0</v>
      </c>
      <c r="AP98">
        <v>9.3994525840265131E-2</v>
      </c>
      <c r="AQ98">
        <v>0</v>
      </c>
      <c r="AR98">
        <v>0.8101596692028985</v>
      </c>
      <c r="AS98">
        <v>1.1847286654772526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608.42785005203484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2.7297251008779226</v>
      </c>
      <c r="L99">
        <f t="shared" si="2"/>
        <v>1.1547971845756568</v>
      </c>
      <c r="M99">
        <f t="shared" si="2"/>
        <v>0</v>
      </c>
      <c r="N99">
        <f t="shared" si="2"/>
        <v>0.34680418257384005</v>
      </c>
      <c r="O99">
        <f t="shared" si="2"/>
        <v>1.1645031038307301</v>
      </c>
      <c r="P99">
        <f t="shared" si="2"/>
        <v>1.4385994994440694</v>
      </c>
      <c r="Q99">
        <f t="shared" si="2"/>
        <v>5.4681324600412029E-2</v>
      </c>
      <c r="R99">
        <f t="shared" si="2"/>
        <v>0.20006812526762449</v>
      </c>
      <c r="S99">
        <f t="shared" si="2"/>
        <v>0.13880073203225818</v>
      </c>
      <c r="T99">
        <f t="shared" si="2"/>
        <v>0</v>
      </c>
      <c r="U99">
        <f t="shared" si="2"/>
        <v>7.6499504377417562</v>
      </c>
      <c r="V99">
        <f t="shared" si="2"/>
        <v>6.7627635605981992E-2</v>
      </c>
      <c r="W99">
        <f t="shared" si="2"/>
        <v>0.17655731106491537</v>
      </c>
      <c r="X99">
        <f t="shared" si="2"/>
        <v>0.73649919622618898</v>
      </c>
      <c r="Y99">
        <f t="shared" si="2"/>
        <v>0</v>
      </c>
      <c r="Z99">
        <f t="shared" si="2"/>
        <v>1.1912216713999996E-2</v>
      </c>
      <c r="AA99">
        <f t="shared" si="2"/>
        <v>2.0635392048552515E-2</v>
      </c>
      <c r="AB99">
        <f t="shared" si="2"/>
        <v>3.3191034228732201E-2</v>
      </c>
      <c r="AC99">
        <f t="shared" si="2"/>
        <v>2.1637268744149524E-2</v>
      </c>
      <c r="AD99">
        <f t="shared" si="2"/>
        <v>2.2903072456283112E-2</v>
      </c>
      <c r="AE99">
        <f t="shared" si="2"/>
        <v>9.6753632523830888E-2</v>
      </c>
      <c r="AF99">
        <f t="shared" si="2"/>
        <v>0</v>
      </c>
      <c r="AG99">
        <f t="shared" si="2"/>
        <v>0</v>
      </c>
      <c r="AH99">
        <f t="shared" si="2"/>
        <v>0.14825921579434526</v>
      </c>
      <c r="AI99">
        <f t="shared" si="2"/>
        <v>1.1932018750864106E-2</v>
      </c>
      <c r="AJ99">
        <f t="shared" si="2"/>
        <v>0</v>
      </c>
      <c r="AK99">
        <f t="shared" si="2"/>
        <v>0.3195951791583922</v>
      </c>
      <c r="AL99">
        <f t="shared" si="2"/>
        <v>5.0816894768244504E-2</v>
      </c>
      <c r="AM99">
        <f t="shared" si="2"/>
        <v>1.9564383251500384E-2</v>
      </c>
      <c r="AN99">
        <f t="shared" si="2"/>
        <v>0</v>
      </c>
      <c r="AO99">
        <f t="shared" si="2"/>
        <v>0</v>
      </c>
      <c r="AP99">
        <f t="shared" si="2"/>
        <v>5.5456815958121021E-3</v>
      </c>
      <c r="AQ99">
        <f t="shared" si="2"/>
        <v>0</v>
      </c>
      <c r="AR99">
        <f t="shared" si="2"/>
        <v>4.2263331526630477E-2</v>
      </c>
      <c r="AS99">
        <f t="shared" si="2"/>
        <v>3.7343631782727461E-2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16.700966787185408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1.9299568220278214</v>
      </c>
      <c r="L3">
        <v>306.26387363002624</v>
      </c>
      <c r="M3">
        <v>27.188527118835346</v>
      </c>
      <c r="N3">
        <v>17.450210455344585</v>
      </c>
      <c r="O3">
        <v>0</v>
      </c>
      <c r="P3">
        <v>37.111018952542373</v>
      </c>
      <c r="Q3">
        <v>2.891801558441558</v>
      </c>
      <c r="R3">
        <v>5.7764960131075913</v>
      </c>
      <c r="S3">
        <v>3.8492237787445625</v>
      </c>
      <c r="T3">
        <v>0</v>
      </c>
      <c r="U3">
        <v>24.749839651517405</v>
      </c>
      <c r="V3">
        <v>0.96059844155844143</v>
      </c>
      <c r="W3">
        <v>4.8182613571428581</v>
      </c>
      <c r="X3">
        <v>14.447798503438046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16.084704111899136</v>
      </c>
      <c r="AL3">
        <v>0</v>
      </c>
      <c r="AM3">
        <v>0</v>
      </c>
      <c r="AN3">
        <v>0.71853999999999996</v>
      </c>
      <c r="AO3">
        <v>0</v>
      </c>
      <c r="AP3">
        <v>0</v>
      </c>
      <c r="AQ3">
        <v>0</v>
      </c>
      <c r="AR3">
        <v>10.438463101358696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482.22999802290974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1.9299568220278214</v>
      </c>
      <c r="L4">
        <v>306.26387363002624</v>
      </c>
      <c r="M4">
        <v>27.188527118835346</v>
      </c>
      <c r="N4">
        <v>17.450210455344585</v>
      </c>
      <c r="O4">
        <v>0</v>
      </c>
      <c r="P4">
        <v>37.111018952542373</v>
      </c>
      <c r="Q4">
        <v>2.891801558441558</v>
      </c>
      <c r="R4">
        <v>5.7764960131075913</v>
      </c>
      <c r="S4">
        <v>3.8492237787445625</v>
      </c>
      <c r="T4">
        <v>0</v>
      </c>
      <c r="U4">
        <v>24.749839651517405</v>
      </c>
      <c r="V4">
        <v>0.96059844155844143</v>
      </c>
      <c r="W4">
        <v>4.8155000000000001</v>
      </c>
      <c r="X4">
        <v>14.44718479806598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16.084704111899136</v>
      </c>
      <c r="AL4">
        <v>0</v>
      </c>
      <c r="AM4">
        <v>0</v>
      </c>
      <c r="AN4">
        <v>0.71853999999999996</v>
      </c>
      <c r="AO4">
        <v>0</v>
      </c>
      <c r="AP4">
        <v>0</v>
      </c>
      <c r="AQ4">
        <v>0</v>
      </c>
      <c r="AR4">
        <v>10.438463101358696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482.22662296039482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1.9299568220278214</v>
      </c>
      <c r="L5">
        <v>306.26387363002624</v>
      </c>
      <c r="M5">
        <v>27.191552018091077</v>
      </c>
      <c r="N5">
        <v>17.450210455344585</v>
      </c>
      <c r="O5">
        <v>0</v>
      </c>
      <c r="P5">
        <v>37.111018952542373</v>
      </c>
      <c r="Q5">
        <v>2.891801558441558</v>
      </c>
      <c r="R5">
        <v>5.7764960131075913</v>
      </c>
      <c r="S5">
        <v>3.8492237787445625</v>
      </c>
      <c r="T5">
        <v>0</v>
      </c>
      <c r="U5">
        <v>24.749839651517405</v>
      </c>
      <c r="V5">
        <v>0.96059844155844143</v>
      </c>
      <c r="W5">
        <v>4.8155000000000001</v>
      </c>
      <c r="X5">
        <v>14.4465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16.084704111899136</v>
      </c>
      <c r="AL5">
        <v>0</v>
      </c>
      <c r="AM5">
        <v>0</v>
      </c>
      <c r="AN5">
        <v>0.71853999999999996</v>
      </c>
      <c r="AO5">
        <v>0</v>
      </c>
      <c r="AP5">
        <v>0</v>
      </c>
      <c r="AQ5">
        <v>0</v>
      </c>
      <c r="AR5">
        <v>0.81550492500000005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472.60600488522596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1.9299568220278214</v>
      </c>
      <c r="L6">
        <v>306.26387363002624</v>
      </c>
      <c r="M6">
        <v>28.23</v>
      </c>
      <c r="N6">
        <v>17.450210455344585</v>
      </c>
      <c r="O6">
        <v>0</v>
      </c>
      <c r="P6">
        <v>37.111018952542373</v>
      </c>
      <c r="Q6">
        <v>2.891801558441558</v>
      </c>
      <c r="R6">
        <v>5.7764960131075913</v>
      </c>
      <c r="S6">
        <v>3.8492237787445625</v>
      </c>
      <c r="T6">
        <v>0</v>
      </c>
      <c r="U6">
        <v>24.749839651517405</v>
      </c>
      <c r="V6">
        <v>0.96059844155844143</v>
      </c>
      <c r="W6">
        <v>4.8155000000000001</v>
      </c>
      <c r="X6">
        <v>14.4465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16.084704111899136</v>
      </c>
      <c r="AL6">
        <v>0</v>
      </c>
      <c r="AM6">
        <v>0</v>
      </c>
      <c r="AN6">
        <v>0.71853999999999996</v>
      </c>
      <c r="AO6">
        <v>0</v>
      </c>
      <c r="AP6">
        <v>0</v>
      </c>
      <c r="AQ6">
        <v>0</v>
      </c>
      <c r="AR6">
        <v>0.81550492500000005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473.64445286713487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1.9299568220278214</v>
      </c>
      <c r="L7">
        <v>306.26387363002624</v>
      </c>
      <c r="M7">
        <v>27.188527118835346</v>
      </c>
      <c r="N7">
        <v>17.450210455344585</v>
      </c>
      <c r="O7">
        <v>0</v>
      </c>
      <c r="P7">
        <v>37.111018952542373</v>
      </c>
      <c r="Q7">
        <v>2.891801558441558</v>
      </c>
      <c r="R7">
        <v>5.7764960131075913</v>
      </c>
      <c r="S7">
        <v>3.8492237787445625</v>
      </c>
      <c r="T7">
        <v>0</v>
      </c>
      <c r="U7">
        <v>24.749839651517405</v>
      </c>
      <c r="V7">
        <v>0.96059844155844143</v>
      </c>
      <c r="W7">
        <v>4.8155000000000001</v>
      </c>
      <c r="X7">
        <v>14.4465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16.084704111899136</v>
      </c>
      <c r="AL7">
        <v>0</v>
      </c>
      <c r="AM7">
        <v>0</v>
      </c>
      <c r="AN7">
        <v>0.71853999999999996</v>
      </c>
      <c r="AO7">
        <v>0</v>
      </c>
      <c r="AP7">
        <v>0</v>
      </c>
      <c r="AQ7">
        <v>0</v>
      </c>
      <c r="AR7">
        <v>0.81550492500000005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472.60297998597019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1.9299568220278214</v>
      </c>
      <c r="L8">
        <v>306.26387363002624</v>
      </c>
      <c r="M8">
        <v>27.188527118835346</v>
      </c>
      <c r="N8">
        <v>17.450210455344585</v>
      </c>
      <c r="O8">
        <v>0</v>
      </c>
      <c r="P8">
        <v>37.111018952542373</v>
      </c>
      <c r="Q8">
        <v>2.891801558441558</v>
      </c>
      <c r="R8">
        <v>5.7764960131075913</v>
      </c>
      <c r="S8">
        <v>3.8492237787445625</v>
      </c>
      <c r="T8">
        <v>0</v>
      </c>
      <c r="U8">
        <v>24.749839651517405</v>
      </c>
      <c r="V8">
        <v>0.96059844155844143</v>
      </c>
      <c r="W8">
        <v>4.8155000000000001</v>
      </c>
      <c r="X8">
        <v>14.4465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16.084704111899136</v>
      </c>
      <c r="AL8">
        <v>0</v>
      </c>
      <c r="AM8">
        <v>0</v>
      </c>
      <c r="AN8">
        <v>0.71853999999999996</v>
      </c>
      <c r="AO8">
        <v>0</v>
      </c>
      <c r="AP8">
        <v>0</v>
      </c>
      <c r="AQ8">
        <v>0</v>
      </c>
      <c r="AR8">
        <v>0.81550492500000005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472.60297998597019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1.9299568220278214</v>
      </c>
      <c r="L9">
        <v>306.26387363002624</v>
      </c>
      <c r="M9">
        <v>27.188527118835346</v>
      </c>
      <c r="N9">
        <v>17.450210455344585</v>
      </c>
      <c r="O9">
        <v>0</v>
      </c>
      <c r="P9">
        <v>37.111018952542373</v>
      </c>
      <c r="Q9">
        <v>2.891801558441558</v>
      </c>
      <c r="R9">
        <v>5.7764960131075913</v>
      </c>
      <c r="S9">
        <v>3.8492237787445625</v>
      </c>
      <c r="T9">
        <v>0</v>
      </c>
      <c r="U9">
        <v>24.749839651517405</v>
      </c>
      <c r="V9">
        <v>0.96059844155844143</v>
      </c>
      <c r="W9">
        <v>4.8155000000000001</v>
      </c>
      <c r="X9">
        <v>14.4465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16.084704111899136</v>
      </c>
      <c r="AL9">
        <v>0</v>
      </c>
      <c r="AM9">
        <v>0</v>
      </c>
      <c r="AN9">
        <v>0.71853999999999996</v>
      </c>
      <c r="AO9">
        <v>0</v>
      </c>
      <c r="AP9">
        <v>0</v>
      </c>
      <c r="AQ9">
        <v>0</v>
      </c>
      <c r="AR9">
        <v>0.81550492500000005</v>
      </c>
      <c r="AS9">
        <v>4.9286448996431762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472.60297998597019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1.9299568220278214</v>
      </c>
      <c r="L10">
        <v>306.26387363002624</v>
      </c>
      <c r="M10">
        <v>27.188527118835346</v>
      </c>
      <c r="N10">
        <v>17.450210455344585</v>
      </c>
      <c r="O10">
        <v>0</v>
      </c>
      <c r="P10">
        <v>37.111018952542373</v>
      </c>
      <c r="Q10">
        <v>2.891801558441558</v>
      </c>
      <c r="R10">
        <v>5.7764960131075913</v>
      </c>
      <c r="S10">
        <v>3.8492237787445625</v>
      </c>
      <c r="T10">
        <v>0</v>
      </c>
      <c r="U10">
        <v>24.749839651517405</v>
      </c>
      <c r="V10">
        <v>0.96059844155844143</v>
      </c>
      <c r="W10">
        <v>4.8155000000000001</v>
      </c>
      <c r="X10">
        <v>14.4465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16.084704111899136</v>
      </c>
      <c r="AL10">
        <v>0</v>
      </c>
      <c r="AM10">
        <v>0</v>
      </c>
      <c r="AN10">
        <v>0.71853999999999996</v>
      </c>
      <c r="AO10">
        <v>0</v>
      </c>
      <c r="AP10">
        <v>0</v>
      </c>
      <c r="AQ10">
        <v>0</v>
      </c>
      <c r="AR10">
        <v>0.81550492500000005</v>
      </c>
      <c r="AS10">
        <v>4.9286448996431762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472.60297998597019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1.9299568220278214</v>
      </c>
      <c r="L11">
        <v>306.26387363002624</v>
      </c>
      <c r="M11">
        <v>27.188527118835346</v>
      </c>
      <c r="N11">
        <v>17.450210455344585</v>
      </c>
      <c r="O11">
        <v>0</v>
      </c>
      <c r="P11">
        <v>37.111018952542373</v>
      </c>
      <c r="Q11">
        <v>2.891801558441558</v>
      </c>
      <c r="R11">
        <v>5.7764960131075913</v>
      </c>
      <c r="S11">
        <v>3.8492237787445625</v>
      </c>
      <c r="T11">
        <v>0</v>
      </c>
      <c r="U11">
        <v>24.749839651517405</v>
      </c>
      <c r="V11">
        <v>0.96059844155844143</v>
      </c>
      <c r="W11">
        <v>4.8155000000000001</v>
      </c>
      <c r="X11">
        <v>14.4465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16.084704111899136</v>
      </c>
      <c r="AL11">
        <v>0</v>
      </c>
      <c r="AM11">
        <v>0</v>
      </c>
      <c r="AN11">
        <v>0.71853999999999996</v>
      </c>
      <c r="AO11">
        <v>0</v>
      </c>
      <c r="AP11">
        <v>0</v>
      </c>
      <c r="AQ11">
        <v>0</v>
      </c>
      <c r="AR11">
        <v>0.81550492500000005</v>
      </c>
      <c r="AS11">
        <v>1.9873569727178115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469.66169205904481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1.9299568220278214</v>
      </c>
      <c r="L12">
        <v>306.26387363002624</v>
      </c>
      <c r="M12">
        <v>27.188527118835346</v>
      </c>
      <c r="N12">
        <v>17.450210455344585</v>
      </c>
      <c r="O12">
        <v>0</v>
      </c>
      <c r="P12">
        <v>37.111018952542373</v>
      </c>
      <c r="Q12">
        <v>2.891801558441558</v>
      </c>
      <c r="R12">
        <v>5.7764960131075913</v>
      </c>
      <c r="S12">
        <v>3.8492237787445625</v>
      </c>
      <c r="T12">
        <v>0</v>
      </c>
      <c r="U12">
        <v>24.749839651517405</v>
      </c>
      <c r="V12">
        <v>0.96059844155844143</v>
      </c>
      <c r="W12">
        <v>4.8155000000000001</v>
      </c>
      <c r="X12">
        <v>14.4465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16.084704111899136</v>
      </c>
      <c r="AL12">
        <v>0</v>
      </c>
      <c r="AM12">
        <v>0</v>
      </c>
      <c r="AN12">
        <v>0.71853999999999996</v>
      </c>
      <c r="AO12">
        <v>0</v>
      </c>
      <c r="AP12">
        <v>0</v>
      </c>
      <c r="AQ12">
        <v>0</v>
      </c>
      <c r="AR12">
        <v>0.81550492500000005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469.06548475247331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1.9299568220278214</v>
      </c>
      <c r="L13">
        <v>306.26387363002624</v>
      </c>
      <c r="M13">
        <v>27.188527118835346</v>
      </c>
      <c r="N13">
        <v>17.450210455344585</v>
      </c>
      <c r="O13">
        <v>0</v>
      </c>
      <c r="P13">
        <v>37.111018952542373</v>
      </c>
      <c r="Q13">
        <v>2.891801558441558</v>
      </c>
      <c r="R13">
        <v>5.7764960131075913</v>
      </c>
      <c r="S13">
        <v>3.8492237787445625</v>
      </c>
      <c r="T13">
        <v>0</v>
      </c>
      <c r="U13">
        <v>24.749839651517405</v>
      </c>
      <c r="V13">
        <v>0.96059844155844143</v>
      </c>
      <c r="W13">
        <v>4.8155000000000001</v>
      </c>
      <c r="X13">
        <v>14.4465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16.084704111899136</v>
      </c>
      <c r="AL13">
        <v>0</v>
      </c>
      <c r="AM13">
        <v>0</v>
      </c>
      <c r="AN13">
        <v>0.70011599999999996</v>
      </c>
      <c r="AO13">
        <v>0</v>
      </c>
      <c r="AP13">
        <v>0</v>
      </c>
      <c r="AQ13">
        <v>0</v>
      </c>
      <c r="AR13">
        <v>0.81550492500000005</v>
      </c>
      <c r="AS13">
        <v>1.3911496661462983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469.04706075247327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1.9299568220278214</v>
      </c>
      <c r="L14">
        <v>306.26387363002624</v>
      </c>
      <c r="M14">
        <v>27.188527118835346</v>
      </c>
      <c r="N14">
        <v>17.450210455344585</v>
      </c>
      <c r="O14">
        <v>0</v>
      </c>
      <c r="P14">
        <v>37.111018952542373</v>
      </c>
      <c r="Q14">
        <v>2.891801558441558</v>
      </c>
      <c r="R14">
        <v>5.7764960131075913</v>
      </c>
      <c r="S14">
        <v>3.8492237787445625</v>
      </c>
      <c r="T14">
        <v>0</v>
      </c>
      <c r="U14">
        <v>24.749839651517405</v>
      </c>
      <c r="V14">
        <v>0.96059844155844143</v>
      </c>
      <c r="W14">
        <v>4.8155000000000001</v>
      </c>
      <c r="X14">
        <v>14.4465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16.084704111899136</v>
      </c>
      <c r="AL14">
        <v>0</v>
      </c>
      <c r="AM14">
        <v>0</v>
      </c>
      <c r="AN14">
        <v>0.70011599999999996</v>
      </c>
      <c r="AO14">
        <v>0</v>
      </c>
      <c r="AP14">
        <v>0</v>
      </c>
      <c r="AQ14">
        <v>0</v>
      </c>
      <c r="AR14">
        <v>0.81550492500000005</v>
      </c>
      <c r="AS14">
        <v>1.3911496661462983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469.04706075247327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1.9299568220278214</v>
      </c>
      <c r="L15">
        <v>306.26387363002624</v>
      </c>
      <c r="M15">
        <v>27.188527118835346</v>
      </c>
      <c r="N15">
        <v>17.450210455344585</v>
      </c>
      <c r="O15">
        <v>0</v>
      </c>
      <c r="P15">
        <v>37.111018952542373</v>
      </c>
      <c r="Q15">
        <v>2.891801558441558</v>
      </c>
      <c r="R15">
        <v>5.7764960131075913</v>
      </c>
      <c r="S15">
        <v>3.8492237787445625</v>
      </c>
      <c r="T15">
        <v>0</v>
      </c>
      <c r="U15">
        <v>24.749839651517405</v>
      </c>
      <c r="V15">
        <v>0.96059844155844143</v>
      </c>
      <c r="W15">
        <v>4.8155000000000001</v>
      </c>
      <c r="X15">
        <v>14.4465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16.084704111899136</v>
      </c>
      <c r="AL15">
        <v>0</v>
      </c>
      <c r="AM15">
        <v>0</v>
      </c>
      <c r="AN15">
        <v>0.70011599999999996</v>
      </c>
      <c r="AO15">
        <v>0</v>
      </c>
      <c r="AP15">
        <v>2.0060549979287488</v>
      </c>
      <c r="AQ15">
        <v>0</v>
      </c>
      <c r="AR15">
        <v>0.81550492500000005</v>
      </c>
      <c r="AS15">
        <v>1.3911496661462983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470.3247715287996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1.9299568220278214</v>
      </c>
      <c r="L16">
        <v>306.26387363002624</v>
      </c>
      <c r="M16">
        <v>27.188527118835346</v>
      </c>
      <c r="N16">
        <v>17.450210455344585</v>
      </c>
      <c r="O16">
        <v>0</v>
      </c>
      <c r="P16">
        <v>37.111018952542373</v>
      </c>
      <c r="Q16">
        <v>2.891801558441558</v>
      </c>
      <c r="R16">
        <v>5.7764960131075913</v>
      </c>
      <c r="S16">
        <v>3.8492237787445625</v>
      </c>
      <c r="T16">
        <v>0</v>
      </c>
      <c r="U16">
        <v>24.749839651517405</v>
      </c>
      <c r="V16">
        <v>0.96059844155844143</v>
      </c>
      <c r="W16">
        <v>4.8155000000000001</v>
      </c>
      <c r="X16">
        <v>14.4465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16.084704111899136</v>
      </c>
      <c r="AL16">
        <v>0</v>
      </c>
      <c r="AM16">
        <v>0</v>
      </c>
      <c r="AN16">
        <v>0.70011599999999996</v>
      </c>
      <c r="AO16">
        <v>0</v>
      </c>
      <c r="AP16">
        <v>2.0060549979287488</v>
      </c>
      <c r="AQ16">
        <v>0</v>
      </c>
      <c r="AR16">
        <v>0.81550492500000005</v>
      </c>
      <c r="AS16">
        <v>1.3911496661462983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470.3247715287996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1.9299568220278214</v>
      </c>
      <c r="L17">
        <v>306.26387363002624</v>
      </c>
      <c r="M17">
        <v>27.188527118835346</v>
      </c>
      <c r="N17">
        <v>17.450210455344585</v>
      </c>
      <c r="O17">
        <v>0</v>
      </c>
      <c r="P17">
        <v>37.111018952542373</v>
      </c>
      <c r="Q17">
        <v>2.891801558441558</v>
      </c>
      <c r="R17">
        <v>5.7764960131075913</v>
      </c>
      <c r="S17">
        <v>3.8492237787445625</v>
      </c>
      <c r="T17">
        <v>0</v>
      </c>
      <c r="U17">
        <v>24.749839651517405</v>
      </c>
      <c r="V17">
        <v>0.96059844155844143</v>
      </c>
      <c r="W17">
        <v>4.8155000000000001</v>
      </c>
      <c r="X17">
        <v>14.4465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16.084704111899136</v>
      </c>
      <c r="AL17">
        <v>0</v>
      </c>
      <c r="AM17">
        <v>0</v>
      </c>
      <c r="AN17">
        <v>0.70011599999999996</v>
      </c>
      <c r="AO17">
        <v>0</v>
      </c>
      <c r="AP17">
        <v>2.0060549979287488</v>
      </c>
      <c r="AQ17">
        <v>0</v>
      </c>
      <c r="AR17">
        <v>0.81550492500000005</v>
      </c>
      <c r="AS17">
        <v>1.3911496661462983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470.3247715287996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1.9299568220278214</v>
      </c>
      <c r="L18">
        <v>306.26387363002624</v>
      </c>
      <c r="M18">
        <v>27.188527118835346</v>
      </c>
      <c r="N18">
        <v>17.450210455344585</v>
      </c>
      <c r="O18">
        <v>0</v>
      </c>
      <c r="P18">
        <v>37.111018952542373</v>
      </c>
      <c r="Q18">
        <v>2.891801558441558</v>
      </c>
      <c r="R18">
        <v>5.7764960131075913</v>
      </c>
      <c r="S18">
        <v>3.8492237787445625</v>
      </c>
      <c r="T18">
        <v>0</v>
      </c>
      <c r="U18">
        <v>24.749839651517405</v>
      </c>
      <c r="V18">
        <v>0.96059844155844143</v>
      </c>
      <c r="W18">
        <v>4.8155000000000001</v>
      </c>
      <c r="X18">
        <v>14.4465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16.084704111899136</v>
      </c>
      <c r="AL18">
        <v>0</v>
      </c>
      <c r="AM18">
        <v>0</v>
      </c>
      <c r="AN18">
        <v>0.70011599999999996</v>
      </c>
      <c r="AO18">
        <v>0</v>
      </c>
      <c r="AP18">
        <v>2.0060549979287488</v>
      </c>
      <c r="AQ18">
        <v>0</v>
      </c>
      <c r="AR18">
        <v>0.81550492500000005</v>
      </c>
      <c r="AS18">
        <v>1.3911496661462983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470.3247715287996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1.9299568220278214</v>
      </c>
      <c r="L19">
        <v>306.26387363002624</v>
      </c>
      <c r="M19">
        <v>27.188527118835346</v>
      </c>
      <c r="N19">
        <v>17.450210455344585</v>
      </c>
      <c r="O19">
        <v>0</v>
      </c>
      <c r="P19">
        <v>37.111018952542373</v>
      </c>
      <c r="Q19">
        <v>2.891801558441558</v>
      </c>
      <c r="R19">
        <v>5.7764960131075913</v>
      </c>
      <c r="S19">
        <v>3.8492237787445625</v>
      </c>
      <c r="T19">
        <v>0</v>
      </c>
      <c r="U19">
        <v>24.749839651517405</v>
      </c>
      <c r="V19">
        <v>0.96059844155844143</v>
      </c>
      <c r="W19">
        <v>4.8155000000000001</v>
      </c>
      <c r="X19">
        <v>14.4465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16.084704111899136</v>
      </c>
      <c r="AL19">
        <v>0</v>
      </c>
      <c r="AM19">
        <v>0</v>
      </c>
      <c r="AN19">
        <v>0.70011599999999996</v>
      </c>
      <c r="AO19">
        <v>0</v>
      </c>
      <c r="AP19">
        <v>2.0060549979287488</v>
      </c>
      <c r="AQ19">
        <v>0</v>
      </c>
      <c r="AR19">
        <v>0.81550492500000005</v>
      </c>
      <c r="AS19">
        <v>1.3911496661462983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470.3247715287996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1.9299568220278214</v>
      </c>
      <c r="L20">
        <v>306.26387363002624</v>
      </c>
      <c r="M20">
        <v>27.188527118835346</v>
      </c>
      <c r="N20">
        <v>17.450210455344585</v>
      </c>
      <c r="O20">
        <v>0</v>
      </c>
      <c r="P20">
        <v>37.111018952542373</v>
      </c>
      <c r="Q20">
        <v>2.891801558441558</v>
      </c>
      <c r="R20">
        <v>5.7764960131075913</v>
      </c>
      <c r="S20">
        <v>3.8492237787445625</v>
      </c>
      <c r="T20">
        <v>0</v>
      </c>
      <c r="U20">
        <v>24.749839651517405</v>
      </c>
      <c r="V20">
        <v>0.96059844155844143</v>
      </c>
      <c r="W20">
        <v>4.8155000000000001</v>
      </c>
      <c r="X20">
        <v>14.4465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4.8688540882307096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16.084704111899136</v>
      </c>
      <c r="AL20">
        <v>0</v>
      </c>
      <c r="AM20">
        <v>0</v>
      </c>
      <c r="AN20">
        <v>0.70011599999999996</v>
      </c>
      <c r="AO20">
        <v>0</v>
      </c>
      <c r="AP20">
        <v>2.0060549979287488</v>
      </c>
      <c r="AQ20">
        <v>4.598330550317459</v>
      </c>
      <c r="AR20">
        <v>0.81550492500000005</v>
      </c>
      <c r="AS20">
        <v>1.3911496661462983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479.79195616734779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1.9299568220278214</v>
      </c>
      <c r="L21">
        <v>306.26387363002624</v>
      </c>
      <c r="M21">
        <v>27.188527118835346</v>
      </c>
      <c r="N21">
        <v>17.450210455344585</v>
      </c>
      <c r="O21">
        <v>0</v>
      </c>
      <c r="P21">
        <v>37.111018952542373</v>
      </c>
      <c r="Q21">
        <v>2.891801558441558</v>
      </c>
      <c r="R21">
        <v>5.7764960131075913</v>
      </c>
      <c r="S21">
        <v>3.8492237787445625</v>
      </c>
      <c r="T21">
        <v>0</v>
      </c>
      <c r="U21">
        <v>24.749839651517405</v>
      </c>
      <c r="V21">
        <v>0.96059844155844143</v>
      </c>
      <c r="W21">
        <v>4.8155000000000001</v>
      </c>
      <c r="X21">
        <v>14.4465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16.084704111899136</v>
      </c>
      <c r="AL21">
        <v>0</v>
      </c>
      <c r="AM21">
        <v>0</v>
      </c>
      <c r="AN21">
        <v>0.70011599999999996</v>
      </c>
      <c r="AO21">
        <v>0</v>
      </c>
      <c r="AP21">
        <v>0</v>
      </c>
      <c r="AQ21">
        <v>4.598330550317459</v>
      </c>
      <c r="AR21">
        <v>0.81550492500000005</v>
      </c>
      <c r="AS21">
        <v>1.3911496661462983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477.78590116941905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1.9299568220278214</v>
      </c>
      <c r="L22">
        <v>306.26387363002624</v>
      </c>
      <c r="M22">
        <v>27.188527118835346</v>
      </c>
      <c r="N22">
        <v>17.450210455344585</v>
      </c>
      <c r="O22">
        <v>0</v>
      </c>
      <c r="P22">
        <v>37.111018952542373</v>
      </c>
      <c r="Q22">
        <v>2.891801558441558</v>
      </c>
      <c r="R22">
        <v>5.7764960131075913</v>
      </c>
      <c r="S22">
        <v>3.8492237787445625</v>
      </c>
      <c r="T22">
        <v>0</v>
      </c>
      <c r="U22">
        <v>24.749839651517405</v>
      </c>
      <c r="V22">
        <v>0.96059844155844143</v>
      </c>
      <c r="W22">
        <v>4.8155000000000001</v>
      </c>
      <c r="X22">
        <v>14.4465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16.084704111899136</v>
      </c>
      <c r="AL22">
        <v>0</v>
      </c>
      <c r="AM22">
        <v>0</v>
      </c>
      <c r="AN22">
        <v>0.70011599999999996</v>
      </c>
      <c r="AO22">
        <v>0</v>
      </c>
      <c r="AP22">
        <v>0</v>
      </c>
      <c r="AQ22">
        <v>5.9573513599999988</v>
      </c>
      <c r="AR22">
        <v>0.81550492500000005</v>
      </c>
      <c r="AS22">
        <v>1.3911496661462983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479.14492197910158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1.9299568220278214</v>
      </c>
      <c r="L23">
        <v>306.26387363002624</v>
      </c>
      <c r="M23">
        <v>27.188527118835346</v>
      </c>
      <c r="N23">
        <v>17.450210455344585</v>
      </c>
      <c r="O23">
        <v>0</v>
      </c>
      <c r="P23">
        <v>37.111018952542373</v>
      </c>
      <c r="Q23">
        <v>2.891801558441558</v>
      </c>
      <c r="R23">
        <v>5.7764960131075913</v>
      </c>
      <c r="S23">
        <v>3.8492237787445625</v>
      </c>
      <c r="T23">
        <v>0</v>
      </c>
      <c r="U23">
        <v>24.749839651517405</v>
      </c>
      <c r="V23">
        <v>0.96059844155844143</v>
      </c>
      <c r="W23">
        <v>4.8155000000000001</v>
      </c>
      <c r="X23">
        <v>14.448821632338889</v>
      </c>
      <c r="Y23">
        <v>0</v>
      </c>
      <c r="Z23">
        <v>0.65009249999999996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5.0367434547201695</v>
      </c>
      <c r="AI23">
        <v>0</v>
      </c>
      <c r="AJ23">
        <v>0</v>
      </c>
      <c r="AK23">
        <v>16.084704111899136</v>
      </c>
      <c r="AL23">
        <v>0</v>
      </c>
      <c r="AM23">
        <v>0</v>
      </c>
      <c r="AN23">
        <v>0.70011599999999996</v>
      </c>
      <c r="AO23">
        <v>0</v>
      </c>
      <c r="AP23">
        <v>0</v>
      </c>
      <c r="AQ23">
        <v>9.1966611006349179</v>
      </c>
      <c r="AR23">
        <v>0.81550492500000005</v>
      </c>
      <c r="AS23">
        <v>1.3911496661462983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488.07338930679555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1.9299568220278214</v>
      </c>
      <c r="L24">
        <v>306.26387363002624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2.891801558441558</v>
      </c>
      <c r="R24">
        <v>5.7809742096774199</v>
      </c>
      <c r="S24">
        <v>3.8492237787445625</v>
      </c>
      <c r="T24">
        <v>0</v>
      </c>
      <c r="U24">
        <v>24.749839651517405</v>
      </c>
      <c r="V24">
        <v>0.7899858290960452</v>
      </c>
      <c r="W24">
        <v>4.8182613571428581</v>
      </c>
      <c r="X24">
        <v>14.448821632338889</v>
      </c>
      <c r="Y24">
        <v>0</v>
      </c>
      <c r="Z24">
        <v>0.65009249999999996</v>
      </c>
      <c r="AA24">
        <v>0</v>
      </c>
      <c r="AB24">
        <v>3.8918101980495119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10.073486602639916</v>
      </c>
      <c r="AI24">
        <v>0</v>
      </c>
      <c r="AJ24">
        <v>0</v>
      </c>
      <c r="AK24">
        <v>16.084704111899136</v>
      </c>
      <c r="AL24">
        <v>0</v>
      </c>
      <c r="AM24">
        <v>0</v>
      </c>
      <c r="AN24">
        <v>0.70011599999999996</v>
      </c>
      <c r="AO24">
        <v>0</v>
      </c>
      <c r="AP24">
        <v>0</v>
      </c>
      <c r="AQ24">
        <v>9.1966611006349179</v>
      </c>
      <c r="AR24">
        <v>0.97860584864130429</v>
      </c>
      <c r="AS24">
        <v>1.3911496661462983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497.00167051765629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1.9299633694317291</v>
      </c>
      <c r="L25">
        <v>306.26706049210367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2.8878690117773025</v>
      </c>
      <c r="R25">
        <v>5.7809742096774199</v>
      </c>
      <c r="S25">
        <v>3.4992191342213115</v>
      </c>
      <c r="T25">
        <v>0</v>
      </c>
      <c r="U25">
        <v>24.749839651517405</v>
      </c>
      <c r="V25">
        <v>0.95957933333333334</v>
      </c>
      <c r="W25">
        <v>4.8182613571428581</v>
      </c>
      <c r="X25">
        <v>14.448821632338889</v>
      </c>
      <c r="Y25">
        <v>0</v>
      </c>
      <c r="Z25">
        <v>0.65009249999999996</v>
      </c>
      <c r="AA25">
        <v>0</v>
      </c>
      <c r="AB25">
        <v>3.8918101980495119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16.789144440000001</v>
      </c>
      <c r="AI25">
        <v>0</v>
      </c>
      <c r="AJ25">
        <v>0</v>
      </c>
      <c r="AK25">
        <v>16.084704111899136</v>
      </c>
      <c r="AL25">
        <v>0</v>
      </c>
      <c r="AM25">
        <v>0</v>
      </c>
      <c r="AN25">
        <v>0.70011599999999996</v>
      </c>
      <c r="AO25">
        <v>0</v>
      </c>
      <c r="AP25">
        <v>0</v>
      </c>
      <c r="AQ25">
        <v>13.79499165095238</v>
      </c>
      <c r="AR25">
        <v>0.97860584864130429</v>
      </c>
      <c r="AS25">
        <v>1.3911496661462983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508.13450862786505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1.9299439671292196</v>
      </c>
      <c r="L26">
        <v>337.086311039637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2.8878690117773025</v>
      </c>
      <c r="R26">
        <v>12.527020573412697</v>
      </c>
      <c r="S26">
        <v>3.8519673392357876</v>
      </c>
      <c r="T26">
        <v>0</v>
      </c>
      <c r="U26">
        <v>24.749839651517405</v>
      </c>
      <c r="V26">
        <v>5.3571847668711667</v>
      </c>
      <c r="W26">
        <v>10.259513402154399</v>
      </c>
      <c r="X26">
        <v>43.208654392883439</v>
      </c>
      <c r="Y26">
        <v>0</v>
      </c>
      <c r="Z26">
        <v>0.65009249999999996</v>
      </c>
      <c r="AA26">
        <v>0</v>
      </c>
      <c r="AB26">
        <v>3.8918101980495119</v>
      </c>
      <c r="AC26">
        <v>0</v>
      </c>
      <c r="AD26">
        <v>2.6996219945495836</v>
      </c>
      <c r="AE26">
        <v>9.7377084832424021</v>
      </c>
      <c r="AF26">
        <v>3.787390811359026</v>
      </c>
      <c r="AG26">
        <v>0</v>
      </c>
      <c r="AH26">
        <v>22.385525919999999</v>
      </c>
      <c r="AI26">
        <v>0</v>
      </c>
      <c r="AJ26">
        <v>0</v>
      </c>
      <c r="AK26">
        <v>16.084704111899136</v>
      </c>
      <c r="AL26">
        <v>0</v>
      </c>
      <c r="AM26">
        <v>0</v>
      </c>
      <c r="AN26">
        <v>0.70011599999999996</v>
      </c>
      <c r="AO26">
        <v>0</v>
      </c>
      <c r="AP26">
        <v>0</v>
      </c>
      <c r="AQ26">
        <v>13.79499165095238</v>
      </c>
      <c r="AR26">
        <v>0.97860584864130429</v>
      </c>
      <c r="AS26">
        <v>1.3911496661462983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599.70977785618038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1.9299445733094747</v>
      </c>
      <c r="L27">
        <v>306.26706049210367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2.8878690117773025</v>
      </c>
      <c r="R27">
        <v>12.527020573412697</v>
      </c>
      <c r="S27">
        <v>3.8519673392357876</v>
      </c>
      <c r="T27">
        <v>0</v>
      </c>
      <c r="U27">
        <v>24.749839651517405</v>
      </c>
      <c r="V27">
        <v>5.3571847668711667</v>
      </c>
      <c r="W27">
        <v>10.288531096360382</v>
      </c>
      <c r="X27">
        <v>43.587637034206075</v>
      </c>
      <c r="Y27">
        <v>0</v>
      </c>
      <c r="Z27">
        <v>0.65009249999999996</v>
      </c>
      <c r="AA27">
        <v>2.4506077966244728</v>
      </c>
      <c r="AB27">
        <v>3.8918101980495119</v>
      </c>
      <c r="AC27">
        <v>0.3762833111355427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23.840585215248151</v>
      </c>
      <c r="AI27">
        <v>0</v>
      </c>
      <c r="AJ27">
        <v>0</v>
      </c>
      <c r="AK27">
        <v>16.084704111899136</v>
      </c>
      <c r="AL27">
        <v>0</v>
      </c>
      <c r="AM27">
        <v>1.2211144501125279</v>
      </c>
      <c r="AN27">
        <v>0.70011599999999996</v>
      </c>
      <c r="AO27">
        <v>0</v>
      </c>
      <c r="AP27">
        <v>0</v>
      </c>
      <c r="AQ27">
        <v>13.79499165095238</v>
      </c>
      <c r="AR27">
        <v>10.438463101358696</v>
      </c>
      <c r="AS27">
        <v>1.3911496661462983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588.85476806323595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1.9299424626834984</v>
      </c>
      <c r="L28">
        <v>365.97900238390247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2.8878690117773025</v>
      </c>
      <c r="R28">
        <v>5.7809742096774199</v>
      </c>
      <c r="S28">
        <v>3.8519673392357876</v>
      </c>
      <c r="T28">
        <v>0</v>
      </c>
      <c r="U28">
        <v>24.749839651517405</v>
      </c>
      <c r="V28">
        <v>0.95954451376146765</v>
      </c>
      <c r="W28">
        <v>10.288531096360382</v>
      </c>
      <c r="X28">
        <v>43.587637034206075</v>
      </c>
      <c r="Y28">
        <v>0</v>
      </c>
      <c r="Z28">
        <v>5.809876568181819</v>
      </c>
      <c r="AA28">
        <v>4.1506298113924052</v>
      </c>
      <c r="AB28">
        <v>7.9175487194298562</v>
      </c>
      <c r="AC28">
        <v>8.587910611748077</v>
      </c>
      <c r="AD28">
        <v>5.3992442959121885</v>
      </c>
      <c r="AE28">
        <v>14.606562571473113</v>
      </c>
      <c r="AF28">
        <v>11.070834561359026</v>
      </c>
      <c r="AG28">
        <v>0</v>
      </c>
      <c r="AH28">
        <v>39.174670360000007</v>
      </c>
      <c r="AI28">
        <v>0</v>
      </c>
      <c r="AJ28">
        <v>0</v>
      </c>
      <c r="AK28">
        <v>16.084704111899136</v>
      </c>
      <c r="AL28">
        <v>0</v>
      </c>
      <c r="AM28">
        <v>2.4422289002250559</v>
      </c>
      <c r="AN28">
        <v>0.70011599999999996</v>
      </c>
      <c r="AO28">
        <v>0</v>
      </c>
      <c r="AP28">
        <v>0</v>
      </c>
      <c r="AQ28">
        <v>13.79499165095238</v>
      </c>
      <c r="AR28">
        <v>10.438463101358696</v>
      </c>
      <c r="AS28">
        <v>1.3911496661462983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683.33399515992198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1.9299767785922772</v>
      </c>
      <c r="L29">
        <v>462.28914172619807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2.8898601147704595</v>
      </c>
      <c r="R29">
        <v>5.3782036702395963</v>
      </c>
      <c r="S29">
        <v>3.8507057407407408</v>
      </c>
      <c r="T29">
        <v>0</v>
      </c>
      <c r="U29">
        <v>24.749839651517405</v>
      </c>
      <c r="V29">
        <v>0.95954451376146765</v>
      </c>
      <c r="W29">
        <v>10.288531096360382</v>
      </c>
      <c r="X29">
        <v>43.587637034206075</v>
      </c>
      <c r="Y29">
        <v>0</v>
      </c>
      <c r="Z29">
        <v>3.8537483522727274</v>
      </c>
      <c r="AA29">
        <v>8.1686931666666673</v>
      </c>
      <c r="AB29">
        <v>7.9175487194298562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40.57376557659979</v>
      </c>
      <c r="AI29">
        <v>1.1285606106834249</v>
      </c>
      <c r="AJ29">
        <v>0</v>
      </c>
      <c r="AK29">
        <v>16.084704111899136</v>
      </c>
      <c r="AL29">
        <v>0</v>
      </c>
      <c r="AM29">
        <v>3.1134479129782444</v>
      </c>
      <c r="AN29">
        <v>0.70011599999999996</v>
      </c>
      <c r="AO29">
        <v>0</v>
      </c>
      <c r="AP29">
        <v>0</v>
      </c>
      <c r="AQ29">
        <v>13.79499165095238</v>
      </c>
      <c r="AR29">
        <v>0.97860584864130429</v>
      </c>
      <c r="AS29">
        <v>1.3911496661462983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777.74270250442055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9.0003848312143777</v>
      </c>
      <c r="L30">
        <v>555.80557128096245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3.1611352023346306</v>
      </c>
      <c r="R30">
        <v>12.397698545274617</v>
      </c>
      <c r="S30">
        <v>7.7204140669934649</v>
      </c>
      <c r="T30">
        <v>0</v>
      </c>
      <c r="U30">
        <v>24.749839651517405</v>
      </c>
      <c r="V30">
        <v>5.357157482837529</v>
      </c>
      <c r="W30">
        <v>10.288531096360382</v>
      </c>
      <c r="X30">
        <v>43.587637034206075</v>
      </c>
      <c r="Y30">
        <v>0</v>
      </c>
      <c r="Z30">
        <v>3.8537483522727274</v>
      </c>
      <c r="AA30">
        <v>8.1686931666666673</v>
      </c>
      <c r="AB30">
        <v>7.9175487194298562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4.8317440920659864</v>
      </c>
      <c r="AJ30">
        <v>0</v>
      </c>
      <c r="AK30">
        <v>16.084704111899136</v>
      </c>
      <c r="AL30">
        <v>0</v>
      </c>
      <c r="AM30">
        <v>3.1134479129782444</v>
      </c>
      <c r="AN30">
        <v>0.70011599999999996</v>
      </c>
      <c r="AO30">
        <v>0</v>
      </c>
      <c r="AP30">
        <v>0</v>
      </c>
      <c r="AQ30">
        <v>13.79499165095238</v>
      </c>
      <c r="AR30">
        <v>0.97860584864130429</v>
      </c>
      <c r="AS30">
        <v>1.3911496661462983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897.59081485111778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9.0003614145503406</v>
      </c>
      <c r="L31">
        <v>557.14959585708834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3.1611352023346306</v>
      </c>
      <c r="R31">
        <v>12.528743317413666</v>
      </c>
      <c r="S31">
        <v>7.799732012934518</v>
      </c>
      <c r="T31">
        <v>0</v>
      </c>
      <c r="U31">
        <v>24.749839651517405</v>
      </c>
      <c r="V31">
        <v>5.357157482837529</v>
      </c>
      <c r="W31">
        <v>10.288531096360382</v>
      </c>
      <c r="X31">
        <v>43.587637034206075</v>
      </c>
      <c r="Y31">
        <v>0</v>
      </c>
      <c r="Z31">
        <v>3.8537483522727274</v>
      </c>
      <c r="AA31">
        <v>8.1686931666666673</v>
      </c>
      <c r="AB31">
        <v>7.9175487194298562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4.8317440920659864</v>
      </c>
      <c r="AJ31">
        <v>0</v>
      </c>
      <c r="AK31">
        <v>16.084704111899136</v>
      </c>
      <c r="AL31">
        <v>0</v>
      </c>
      <c r="AM31">
        <v>3.1134479129782444</v>
      </c>
      <c r="AN31">
        <v>0.70011599999999996</v>
      </c>
      <c r="AO31">
        <v>0</v>
      </c>
      <c r="AP31">
        <v>0</v>
      </c>
      <c r="AQ31">
        <v>13.79499165095238</v>
      </c>
      <c r="AR31">
        <v>0.97860584864130429</v>
      </c>
      <c r="AS31">
        <v>1.3911496661462983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899.14517872865963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9.0001414335664336</v>
      </c>
      <c r="L32">
        <v>557.14959585708834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3.1611352023346306</v>
      </c>
      <c r="R32">
        <v>12.528743317413666</v>
      </c>
      <c r="S32">
        <v>7.799732012934518</v>
      </c>
      <c r="T32">
        <v>0</v>
      </c>
      <c r="U32">
        <v>24.749839651517405</v>
      </c>
      <c r="V32">
        <v>5.357157482837529</v>
      </c>
      <c r="W32">
        <v>10.288531096360382</v>
      </c>
      <c r="X32">
        <v>43.587637034206075</v>
      </c>
      <c r="Y32">
        <v>0</v>
      </c>
      <c r="Z32">
        <v>3.8537483522727274</v>
      </c>
      <c r="AA32">
        <v>8.1686931666666673</v>
      </c>
      <c r="AB32">
        <v>7.9175487194298562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4.8317440920659864</v>
      </c>
      <c r="AJ32">
        <v>0</v>
      </c>
      <c r="AK32">
        <v>16.084704111899136</v>
      </c>
      <c r="AL32">
        <v>0</v>
      </c>
      <c r="AM32">
        <v>3.1134479129782444</v>
      </c>
      <c r="AN32">
        <v>0.70011599999999996</v>
      </c>
      <c r="AO32">
        <v>0</v>
      </c>
      <c r="AP32">
        <v>0</v>
      </c>
      <c r="AQ32">
        <v>13.79499165095238</v>
      </c>
      <c r="AR32">
        <v>0.97860584864130429</v>
      </c>
      <c r="AS32">
        <v>1.3911496661462983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900.04038001764411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9.0003222433834633</v>
      </c>
      <c r="L33">
        <v>557.14959585708834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3.1611352023346306</v>
      </c>
      <c r="R33">
        <v>12.528743317413666</v>
      </c>
      <c r="S33">
        <v>7.799732012934518</v>
      </c>
      <c r="T33">
        <v>0</v>
      </c>
      <c r="U33">
        <v>24.749839651517405</v>
      </c>
      <c r="V33">
        <v>5.357157482837529</v>
      </c>
      <c r="W33">
        <v>10.288531096360382</v>
      </c>
      <c r="X33">
        <v>43.587637034206075</v>
      </c>
      <c r="Y33">
        <v>0</v>
      </c>
      <c r="Z33">
        <v>1.9268740227272727</v>
      </c>
      <c r="AA33">
        <v>4.1506298113924052</v>
      </c>
      <c r="AB33">
        <v>7.9175487194298562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4.8317440920659864</v>
      </c>
      <c r="AJ33">
        <v>0</v>
      </c>
      <c r="AK33">
        <v>16.084704111899136</v>
      </c>
      <c r="AL33">
        <v>0</v>
      </c>
      <c r="AM33">
        <v>3.1134479129782444</v>
      </c>
      <c r="AN33">
        <v>0.70011599999999996</v>
      </c>
      <c r="AO33">
        <v>0</v>
      </c>
      <c r="AP33">
        <v>0</v>
      </c>
      <c r="AQ33">
        <v>13.79499165095238</v>
      </c>
      <c r="AR33">
        <v>0.97860584864130429</v>
      </c>
      <c r="AS33">
        <v>1.3911496661462983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883.50510318152374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9.0001288737605432</v>
      </c>
      <c r="L34">
        <v>557.14959585708834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3.1611352023346306</v>
      </c>
      <c r="R34">
        <v>12.528743317413666</v>
      </c>
      <c r="S34">
        <v>7.799732012934518</v>
      </c>
      <c r="T34">
        <v>0</v>
      </c>
      <c r="U34">
        <v>24.749839651517405</v>
      </c>
      <c r="V34">
        <v>5.357157482837529</v>
      </c>
      <c r="W34">
        <v>10.288531096360382</v>
      </c>
      <c r="X34">
        <v>43.587637034206075</v>
      </c>
      <c r="Y34">
        <v>0</v>
      </c>
      <c r="Z34">
        <v>0</v>
      </c>
      <c r="AA34">
        <v>4.1506298113924052</v>
      </c>
      <c r="AB34">
        <v>7.7836200892723175</v>
      </c>
      <c r="AC34">
        <v>0.3762833111355427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22.385525919999999</v>
      </c>
      <c r="AI34">
        <v>4.8317440920659864</v>
      </c>
      <c r="AJ34">
        <v>0</v>
      </c>
      <c r="AK34">
        <v>16.084704111899136</v>
      </c>
      <c r="AL34">
        <v>0</v>
      </c>
      <c r="AM34">
        <v>3.1134479129782444</v>
      </c>
      <c r="AN34">
        <v>0.70011599999999996</v>
      </c>
      <c r="AO34">
        <v>0</v>
      </c>
      <c r="AP34">
        <v>0</v>
      </c>
      <c r="AQ34">
        <v>13.79499165095238</v>
      </c>
      <c r="AR34">
        <v>0.97860584864130429</v>
      </c>
      <c r="AS34">
        <v>1.3911496661462983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856.21296189840348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9.000343561430288</v>
      </c>
      <c r="L35">
        <v>557.14959585708834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3.1611352023346306</v>
      </c>
      <c r="R35">
        <v>12.528743317413666</v>
      </c>
      <c r="S35">
        <v>7.799732012934518</v>
      </c>
      <c r="T35">
        <v>0</v>
      </c>
      <c r="U35">
        <v>24.749839651517405</v>
      </c>
      <c r="V35">
        <v>5.357157482837529</v>
      </c>
      <c r="W35">
        <v>10.288531096360382</v>
      </c>
      <c r="X35">
        <v>43.587637034206075</v>
      </c>
      <c r="Y35">
        <v>0</v>
      </c>
      <c r="Z35">
        <v>0</v>
      </c>
      <c r="AA35">
        <v>2.5673035666666664</v>
      </c>
      <c r="AB35">
        <v>7.7836200892723175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16.789144440000001</v>
      </c>
      <c r="AI35">
        <v>1.1285606106834249</v>
      </c>
      <c r="AJ35">
        <v>0</v>
      </c>
      <c r="AK35">
        <v>16.084704111899136</v>
      </c>
      <c r="AL35">
        <v>0</v>
      </c>
      <c r="AM35">
        <v>3.1134479129782444</v>
      </c>
      <c r="AN35">
        <v>0.70011599999999996</v>
      </c>
      <c r="AO35">
        <v>0</v>
      </c>
      <c r="AP35">
        <v>0</v>
      </c>
      <c r="AQ35">
        <v>13.79499165095238</v>
      </c>
      <c r="AR35">
        <v>0.97860584864130429</v>
      </c>
      <c r="AS35">
        <v>1.3911496661462983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834.76348574515896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9.0001421796661791</v>
      </c>
      <c r="L36">
        <v>557.14959585708834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3.1611352023346306</v>
      </c>
      <c r="R36">
        <v>12.528743317413666</v>
      </c>
      <c r="S36">
        <v>7.799732012934518</v>
      </c>
      <c r="T36">
        <v>0</v>
      </c>
      <c r="U36">
        <v>24.749839651517405</v>
      </c>
      <c r="V36">
        <v>5.357157482837529</v>
      </c>
      <c r="W36">
        <v>10.288531096360382</v>
      </c>
      <c r="X36">
        <v>43.587637034206075</v>
      </c>
      <c r="Y36">
        <v>0</v>
      </c>
      <c r="Z36">
        <v>0</v>
      </c>
      <c r="AA36">
        <v>0</v>
      </c>
      <c r="AB36">
        <v>7.7836200892723175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0</v>
      </c>
      <c r="AJ36">
        <v>0</v>
      </c>
      <c r="AK36">
        <v>16.084704111899136</v>
      </c>
      <c r="AL36">
        <v>0</v>
      </c>
      <c r="AM36">
        <v>3.0330909189797448</v>
      </c>
      <c r="AN36">
        <v>0.70011599999999996</v>
      </c>
      <c r="AO36">
        <v>0</v>
      </c>
      <c r="AP36">
        <v>0</v>
      </c>
      <c r="AQ36">
        <v>13.79499165095238</v>
      </c>
      <c r="AR36">
        <v>0.97860584864130429</v>
      </c>
      <c r="AS36">
        <v>1.3911496661462983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821.57178336013669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9.0003385638048865</v>
      </c>
      <c r="L37">
        <v>557.14959585708834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3.1611352023346306</v>
      </c>
      <c r="R37">
        <v>12.528743317413666</v>
      </c>
      <c r="S37">
        <v>7.799732012934518</v>
      </c>
      <c r="T37">
        <v>0</v>
      </c>
      <c r="U37">
        <v>24.749839651517405</v>
      </c>
      <c r="V37">
        <v>5.357157482837529</v>
      </c>
      <c r="W37">
        <v>10.288531096360382</v>
      </c>
      <c r="X37">
        <v>43.587637034206075</v>
      </c>
      <c r="Y37">
        <v>0</v>
      </c>
      <c r="Z37">
        <v>0</v>
      </c>
      <c r="AA37">
        <v>0</v>
      </c>
      <c r="AB37">
        <v>3.8918101980495119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16.084704111899136</v>
      </c>
      <c r="AL37">
        <v>0</v>
      </c>
      <c r="AM37">
        <v>1.5598753735933983</v>
      </c>
      <c r="AN37">
        <v>0.70011599999999996</v>
      </c>
      <c r="AO37">
        <v>0</v>
      </c>
      <c r="AP37">
        <v>0</v>
      </c>
      <c r="AQ37">
        <v>13.79499165095238</v>
      </c>
      <c r="AR37">
        <v>0.97860584864130429</v>
      </c>
      <c r="AS37">
        <v>1.3911496661462983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806.30135676473481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9.009955732413836</v>
      </c>
      <c r="L38">
        <v>557.14959585708834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3.1611352023346306</v>
      </c>
      <c r="R38">
        <v>12.528743317413666</v>
      </c>
      <c r="S38">
        <v>7.799732012934518</v>
      </c>
      <c r="T38">
        <v>0</v>
      </c>
      <c r="U38">
        <v>24.749839651517405</v>
      </c>
      <c r="V38">
        <v>5.357157482837529</v>
      </c>
      <c r="W38">
        <v>10.288531096360382</v>
      </c>
      <c r="X38">
        <v>43.587637034206075</v>
      </c>
      <c r="Y38">
        <v>0</v>
      </c>
      <c r="Z38">
        <v>0</v>
      </c>
      <c r="AA38">
        <v>0</v>
      </c>
      <c r="AB38">
        <v>3.8918101980495119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16.084704111899136</v>
      </c>
      <c r="AL38">
        <v>0</v>
      </c>
      <c r="AM38">
        <v>1.5598753735933983</v>
      </c>
      <c r="AN38">
        <v>0.70011599999999996</v>
      </c>
      <c r="AO38">
        <v>0</v>
      </c>
      <c r="AP38">
        <v>0</v>
      </c>
      <c r="AQ38">
        <v>13.79499165095238</v>
      </c>
      <c r="AR38">
        <v>0.97860584864130429</v>
      </c>
      <c r="AS38">
        <v>1.3911496661462983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801.27423047862351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9.0003111084077183</v>
      </c>
      <c r="L39">
        <v>557.14959585708834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3.1611352023346306</v>
      </c>
      <c r="R39">
        <v>12.528743317413666</v>
      </c>
      <c r="S39">
        <v>7.799732012934518</v>
      </c>
      <c r="T39">
        <v>0</v>
      </c>
      <c r="U39">
        <v>24.749839651517405</v>
      </c>
      <c r="V39">
        <v>5.357157482837529</v>
      </c>
      <c r="W39">
        <v>10.288531096360382</v>
      </c>
      <c r="X39">
        <v>43.587637034206075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16.084704111899136</v>
      </c>
      <c r="AL39">
        <v>0</v>
      </c>
      <c r="AM39">
        <v>1.5598753735933983</v>
      </c>
      <c r="AN39">
        <v>0.70011599999999996</v>
      </c>
      <c r="AO39">
        <v>0</v>
      </c>
      <c r="AP39">
        <v>0</v>
      </c>
      <c r="AQ39">
        <v>13.79499165095238</v>
      </c>
      <c r="AR39">
        <v>1.1417067722826086</v>
      </c>
      <c r="AS39">
        <v>1.3911496661462983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797.53587658020922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9.0003111084077183</v>
      </c>
      <c r="L40">
        <v>557.14959585708834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3.1611352023346306</v>
      </c>
      <c r="R40">
        <v>12.528743317413666</v>
      </c>
      <c r="S40">
        <v>7.799732012934518</v>
      </c>
      <c r="T40">
        <v>0</v>
      </c>
      <c r="U40">
        <v>24.749839651517405</v>
      </c>
      <c r="V40">
        <v>5.357157482837529</v>
      </c>
      <c r="W40">
        <v>10.288531096360382</v>
      </c>
      <c r="X40">
        <v>43.587637034206075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16.084704111899136</v>
      </c>
      <c r="AL40">
        <v>0</v>
      </c>
      <c r="AM40">
        <v>1.5598753735933983</v>
      </c>
      <c r="AN40">
        <v>0.70011599999999996</v>
      </c>
      <c r="AO40">
        <v>0</v>
      </c>
      <c r="AP40">
        <v>0</v>
      </c>
      <c r="AQ40">
        <v>9.1966611006349179</v>
      </c>
      <c r="AR40">
        <v>10.438463101358696</v>
      </c>
      <c r="AS40">
        <v>1.3911496661462983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802.23430235896785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9.0003111084077183</v>
      </c>
      <c r="L41">
        <v>557.14959585708834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3.1611352023346306</v>
      </c>
      <c r="R41">
        <v>12.528743317413666</v>
      </c>
      <c r="S41">
        <v>7.799732012934518</v>
      </c>
      <c r="T41">
        <v>0</v>
      </c>
      <c r="U41">
        <v>24.749839651517405</v>
      </c>
      <c r="V41">
        <v>5.357157482837529</v>
      </c>
      <c r="W41">
        <v>10.288531096360382</v>
      </c>
      <c r="X41">
        <v>43.587637034206075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4.8688540882307096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16.084704111899136</v>
      </c>
      <c r="AL41">
        <v>0</v>
      </c>
      <c r="AM41">
        <v>1.5598753735933983</v>
      </c>
      <c r="AN41">
        <v>0.70011599999999996</v>
      </c>
      <c r="AO41">
        <v>0</v>
      </c>
      <c r="AP41">
        <v>0</v>
      </c>
      <c r="AQ41">
        <v>9.1966611006349179</v>
      </c>
      <c r="AR41">
        <v>10.438463101358696</v>
      </c>
      <c r="AS41">
        <v>1.4308970449003868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802.27404973772195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9.0003111084077183</v>
      </c>
      <c r="L42">
        <v>557.14959585708834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3.1611352023346306</v>
      </c>
      <c r="R42">
        <v>12.528743317413666</v>
      </c>
      <c r="S42">
        <v>7.799732012934518</v>
      </c>
      <c r="T42">
        <v>0</v>
      </c>
      <c r="U42">
        <v>24.749839651517405</v>
      </c>
      <c r="V42">
        <v>5.357157482837529</v>
      </c>
      <c r="W42">
        <v>10.288531096360382</v>
      </c>
      <c r="X42">
        <v>43.587637034206075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4.8688540882307096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16.084704111899136</v>
      </c>
      <c r="AL42">
        <v>0</v>
      </c>
      <c r="AM42">
        <v>1.5598753735933983</v>
      </c>
      <c r="AN42">
        <v>0.70011599999999996</v>
      </c>
      <c r="AO42">
        <v>0</v>
      </c>
      <c r="AP42">
        <v>0</v>
      </c>
      <c r="AQ42">
        <v>9.1966611006349179</v>
      </c>
      <c r="AR42">
        <v>1.1417067722826086</v>
      </c>
      <c r="AS42">
        <v>1.4308970449003868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792.97729340864589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9.0003111084077183</v>
      </c>
      <c r="L43">
        <v>557.14959585708834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3.1611352023346306</v>
      </c>
      <c r="R43">
        <v>12.528743317413666</v>
      </c>
      <c r="S43">
        <v>7.799732012934518</v>
      </c>
      <c r="T43">
        <v>0</v>
      </c>
      <c r="U43">
        <v>24.749839651517405</v>
      </c>
      <c r="V43">
        <v>5.357157482837529</v>
      </c>
      <c r="W43">
        <v>10.288531096360382</v>
      </c>
      <c r="X43">
        <v>43.587637034206075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4.8688540882307096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16.084704111899136</v>
      </c>
      <c r="AL43">
        <v>0</v>
      </c>
      <c r="AM43">
        <v>1.5598753735933983</v>
      </c>
      <c r="AN43">
        <v>0.70011599999999996</v>
      </c>
      <c r="AO43">
        <v>0</v>
      </c>
      <c r="AP43">
        <v>0</v>
      </c>
      <c r="AQ43">
        <v>8.1541245512698382</v>
      </c>
      <c r="AR43">
        <v>0.81550492500000005</v>
      </c>
      <c r="AS43">
        <v>1.4308970449003868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791.60855501199819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9.0003111084077183</v>
      </c>
      <c r="L44">
        <v>557.14959585708834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3.1611352023346306</v>
      </c>
      <c r="R44">
        <v>12.528743317413666</v>
      </c>
      <c r="S44">
        <v>7.799732012934518</v>
      </c>
      <c r="T44">
        <v>0</v>
      </c>
      <c r="U44">
        <v>24.749839651517405</v>
      </c>
      <c r="V44">
        <v>5.357157482837529</v>
      </c>
      <c r="W44">
        <v>10.288531096360382</v>
      </c>
      <c r="X44">
        <v>43.587637034206075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4.8688540882307096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16.084704111899136</v>
      </c>
      <c r="AL44">
        <v>0</v>
      </c>
      <c r="AM44">
        <v>1.5598753735933983</v>
      </c>
      <c r="AN44">
        <v>0.70011599999999996</v>
      </c>
      <c r="AO44">
        <v>0</v>
      </c>
      <c r="AP44">
        <v>0</v>
      </c>
      <c r="AQ44">
        <v>4.598330550317459</v>
      </c>
      <c r="AR44">
        <v>0.81550492500000005</v>
      </c>
      <c r="AS44">
        <v>1.4308970449003868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788.05276101104573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9.0003111084077183</v>
      </c>
      <c r="L45">
        <v>557.14959585708834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3.1611352023346306</v>
      </c>
      <c r="R45">
        <v>12.528743317413666</v>
      </c>
      <c r="S45">
        <v>7.799732012934518</v>
      </c>
      <c r="T45">
        <v>0</v>
      </c>
      <c r="U45">
        <v>24.749839651517405</v>
      </c>
      <c r="V45">
        <v>5.357157482837529</v>
      </c>
      <c r="W45">
        <v>10.288531096360382</v>
      </c>
      <c r="X45">
        <v>43.587637034206075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16.084704111899136</v>
      </c>
      <c r="AL45">
        <v>0</v>
      </c>
      <c r="AM45">
        <v>1.5598753735933983</v>
      </c>
      <c r="AN45">
        <v>0.70011599999999996</v>
      </c>
      <c r="AO45">
        <v>0</v>
      </c>
      <c r="AP45">
        <v>0</v>
      </c>
      <c r="AQ45">
        <v>4.598330550317459</v>
      </c>
      <c r="AR45">
        <v>0.81550492500000005</v>
      </c>
      <c r="AS45">
        <v>1.4308970449003868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783.18390692281503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9.0003111084077183</v>
      </c>
      <c r="L46">
        <v>557.14959585708834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3.1611352023346306</v>
      </c>
      <c r="R46">
        <v>12.528743317413666</v>
      </c>
      <c r="S46">
        <v>7.799732012934518</v>
      </c>
      <c r="T46">
        <v>0</v>
      </c>
      <c r="U46">
        <v>24.749839651517405</v>
      </c>
      <c r="V46">
        <v>5.357157482837529</v>
      </c>
      <c r="W46">
        <v>10.288531096360382</v>
      </c>
      <c r="X46">
        <v>43.587637034206075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16.084704111899136</v>
      </c>
      <c r="AL46">
        <v>0</v>
      </c>
      <c r="AM46">
        <v>1.5598753735933983</v>
      </c>
      <c r="AN46">
        <v>0.70011599999999996</v>
      </c>
      <c r="AO46">
        <v>0</v>
      </c>
      <c r="AP46">
        <v>0</v>
      </c>
      <c r="AQ46">
        <v>0</v>
      </c>
      <c r="AR46">
        <v>0.81550492500000005</v>
      </c>
      <c r="AS46">
        <v>1.4308970449003868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778.5855763724976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9.0003111084077183</v>
      </c>
      <c r="L47">
        <v>557.14959585708834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3.1611352023346306</v>
      </c>
      <c r="R47">
        <v>12.528743317413666</v>
      </c>
      <c r="S47">
        <v>7.799732012934518</v>
      </c>
      <c r="T47">
        <v>0</v>
      </c>
      <c r="U47">
        <v>24.749839651517405</v>
      </c>
      <c r="V47">
        <v>5.357157482837529</v>
      </c>
      <c r="W47">
        <v>10.288531096360382</v>
      </c>
      <c r="X47">
        <v>43.587637034206075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16.084704111899136</v>
      </c>
      <c r="AL47">
        <v>0</v>
      </c>
      <c r="AM47">
        <v>1.5598753735933983</v>
      </c>
      <c r="AN47">
        <v>0.70011599999999996</v>
      </c>
      <c r="AO47">
        <v>0</v>
      </c>
      <c r="AP47">
        <v>0</v>
      </c>
      <c r="AQ47">
        <v>0</v>
      </c>
      <c r="AR47">
        <v>0.81550492500000005</v>
      </c>
      <c r="AS47">
        <v>1.4308970449003868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778.5855763724976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9.0003111084077183</v>
      </c>
      <c r="L48">
        <v>557.14959585708834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3.1611352023346306</v>
      </c>
      <c r="R48">
        <v>12.528743317413666</v>
      </c>
      <c r="S48">
        <v>7.799732012934518</v>
      </c>
      <c r="T48">
        <v>0</v>
      </c>
      <c r="U48">
        <v>24.749839651517405</v>
      </c>
      <c r="V48">
        <v>5.357157482837529</v>
      </c>
      <c r="W48">
        <v>10.288531096360382</v>
      </c>
      <c r="X48">
        <v>43.587637034206075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16.084704111899136</v>
      </c>
      <c r="AL48">
        <v>0</v>
      </c>
      <c r="AM48">
        <v>1.5598753735933983</v>
      </c>
      <c r="AN48">
        <v>0.70011599999999996</v>
      </c>
      <c r="AO48">
        <v>0</v>
      </c>
      <c r="AP48">
        <v>0</v>
      </c>
      <c r="AQ48">
        <v>0</v>
      </c>
      <c r="AR48">
        <v>0.81550492500000005</v>
      </c>
      <c r="AS48">
        <v>1.4308970449003868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778.5855763724976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9.0003111084077183</v>
      </c>
      <c r="L49">
        <v>557.14959585708834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3.1611352023346306</v>
      </c>
      <c r="R49">
        <v>12.528743317413666</v>
      </c>
      <c r="S49">
        <v>7.799732012934518</v>
      </c>
      <c r="T49">
        <v>0</v>
      </c>
      <c r="U49">
        <v>24.749839651517405</v>
      </c>
      <c r="V49">
        <v>5.357157482837529</v>
      </c>
      <c r="W49">
        <v>10.288531096360382</v>
      </c>
      <c r="X49">
        <v>43.587637034206075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16.084704111899136</v>
      </c>
      <c r="AL49">
        <v>0</v>
      </c>
      <c r="AM49">
        <v>1.5598753735933983</v>
      </c>
      <c r="AN49">
        <v>0.70011599999999996</v>
      </c>
      <c r="AO49">
        <v>0</v>
      </c>
      <c r="AP49">
        <v>0</v>
      </c>
      <c r="AQ49">
        <v>0</v>
      </c>
      <c r="AR49">
        <v>0.81550492500000005</v>
      </c>
      <c r="AS49">
        <v>1.5898853327386266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778.74456466033587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9.0003111084077183</v>
      </c>
      <c r="L50">
        <v>557.14959585708834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3.1611352023346306</v>
      </c>
      <c r="R50">
        <v>12.528743317413666</v>
      </c>
      <c r="S50">
        <v>7.799732012934518</v>
      </c>
      <c r="T50">
        <v>0</v>
      </c>
      <c r="U50">
        <v>24.749839651517405</v>
      </c>
      <c r="V50">
        <v>5.357157482837529</v>
      </c>
      <c r="W50">
        <v>10.288531096360382</v>
      </c>
      <c r="X50">
        <v>43.587637034206075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16.084704111899136</v>
      </c>
      <c r="AL50">
        <v>0</v>
      </c>
      <c r="AM50">
        <v>1.5598753735933983</v>
      </c>
      <c r="AN50">
        <v>0.70011599999999996</v>
      </c>
      <c r="AO50">
        <v>0</v>
      </c>
      <c r="AP50">
        <v>0</v>
      </c>
      <c r="AQ50">
        <v>0</v>
      </c>
      <c r="AR50">
        <v>0.81550492500000005</v>
      </c>
      <c r="AS50">
        <v>1.5898853327386266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778.74456466033587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9.0002738471639976</v>
      </c>
      <c r="L51">
        <v>557.14959585708834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3.1611352023346306</v>
      </c>
      <c r="R51">
        <v>12.528743317413666</v>
      </c>
      <c r="S51">
        <v>7.799732012934518</v>
      </c>
      <c r="T51">
        <v>0</v>
      </c>
      <c r="U51">
        <v>24.749839651517405</v>
      </c>
      <c r="V51">
        <v>5.357157482837529</v>
      </c>
      <c r="W51">
        <v>10.288531096360382</v>
      </c>
      <c r="X51">
        <v>43.587637034206075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16.084704111899136</v>
      </c>
      <c r="AL51">
        <v>0</v>
      </c>
      <c r="AM51">
        <v>1.5598753735933983</v>
      </c>
      <c r="AN51">
        <v>0.70011599999999996</v>
      </c>
      <c r="AO51">
        <v>0</v>
      </c>
      <c r="AP51">
        <v>0</v>
      </c>
      <c r="AQ51">
        <v>0</v>
      </c>
      <c r="AR51">
        <v>0.81550492500000005</v>
      </c>
      <c r="AS51">
        <v>1.5898853327386266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778.74452739909214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1.9300006771699143</v>
      </c>
      <c r="L52">
        <v>462.28914172619807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2.8898601147704595</v>
      </c>
      <c r="R52">
        <v>12.528743317413666</v>
      </c>
      <c r="S52">
        <v>3.8507057407407408</v>
      </c>
      <c r="T52">
        <v>0</v>
      </c>
      <c r="U52">
        <v>24.749839651517405</v>
      </c>
      <c r="V52">
        <v>5.357157482837529</v>
      </c>
      <c r="W52">
        <v>10.288531096360382</v>
      </c>
      <c r="X52">
        <v>43.587637034206075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16.084704111899136</v>
      </c>
      <c r="AL52">
        <v>0</v>
      </c>
      <c r="AM52">
        <v>1.5598753735933983</v>
      </c>
      <c r="AN52">
        <v>0.70011599999999996</v>
      </c>
      <c r="AO52">
        <v>0</v>
      </c>
      <c r="AP52">
        <v>0</v>
      </c>
      <c r="AQ52">
        <v>0</v>
      </c>
      <c r="AR52">
        <v>0.97860584864130429</v>
      </c>
      <c r="AS52">
        <v>1.9873569727178115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673.15407130207029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1.9300006771699143</v>
      </c>
      <c r="L53">
        <v>365.97917094616776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2.8898601147704595</v>
      </c>
      <c r="R53">
        <v>12.528743317413666</v>
      </c>
      <c r="S53">
        <v>3.8507057407407408</v>
      </c>
      <c r="T53">
        <v>0</v>
      </c>
      <c r="U53">
        <v>24.749839651517405</v>
      </c>
      <c r="V53">
        <v>5.357157482837529</v>
      </c>
      <c r="W53">
        <v>10.288531096360382</v>
      </c>
      <c r="X53">
        <v>43.587637034206075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16.084704111899136</v>
      </c>
      <c r="AL53">
        <v>0</v>
      </c>
      <c r="AM53">
        <v>1.5598753735933983</v>
      </c>
      <c r="AN53">
        <v>0.70011599999999996</v>
      </c>
      <c r="AO53">
        <v>0</v>
      </c>
      <c r="AP53">
        <v>0</v>
      </c>
      <c r="AQ53">
        <v>0</v>
      </c>
      <c r="AR53">
        <v>0.97860584864130429</v>
      </c>
      <c r="AS53">
        <v>1.5898853327386266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576.44662888206062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1.9299499962721343</v>
      </c>
      <c r="L54">
        <v>306.26741288762702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2.8886581920172603</v>
      </c>
      <c r="R54">
        <v>12.528743317413666</v>
      </c>
      <c r="S54">
        <v>3.8507057407407408</v>
      </c>
      <c r="T54">
        <v>0</v>
      </c>
      <c r="U54">
        <v>24.749839651517405</v>
      </c>
      <c r="V54">
        <v>5.357157482837529</v>
      </c>
      <c r="W54">
        <v>10.288531096360382</v>
      </c>
      <c r="X54">
        <v>43.587637034206075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16.084704111899136</v>
      </c>
      <c r="AL54">
        <v>0</v>
      </c>
      <c r="AM54">
        <v>1.5598753735933983</v>
      </c>
      <c r="AN54">
        <v>0.70011599999999996</v>
      </c>
      <c r="AO54">
        <v>0</v>
      </c>
      <c r="AP54">
        <v>0</v>
      </c>
      <c r="AQ54">
        <v>0</v>
      </c>
      <c r="AR54">
        <v>0.97860584864130429</v>
      </c>
      <c r="AS54">
        <v>1.5898853327386266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516.73361821986884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1.9299794535222523</v>
      </c>
      <c r="L55">
        <v>306.26741288762702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2.8898546347305394</v>
      </c>
      <c r="R55">
        <v>12.528743317413666</v>
      </c>
      <c r="S55">
        <v>3.8507057407407408</v>
      </c>
      <c r="T55">
        <v>0</v>
      </c>
      <c r="U55">
        <v>24.749839651517405</v>
      </c>
      <c r="V55">
        <v>5.357157482837529</v>
      </c>
      <c r="W55">
        <v>9.9555183068391866</v>
      </c>
      <c r="X55">
        <v>43.587637034206075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16.084704111899136</v>
      </c>
      <c r="AL55">
        <v>0</v>
      </c>
      <c r="AM55">
        <v>0</v>
      </c>
      <c r="AN55">
        <v>0.70011599999999996</v>
      </c>
      <c r="AO55">
        <v>0</v>
      </c>
      <c r="AP55">
        <v>0</v>
      </c>
      <c r="AQ55">
        <v>0</v>
      </c>
      <c r="AR55">
        <v>10.438463101358696</v>
      </c>
      <c r="AS55">
        <v>4.9286448996431762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527.64057277633958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1.92994990266061</v>
      </c>
      <c r="L56">
        <v>306.26741288762702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2.8898601147704595</v>
      </c>
      <c r="R56">
        <v>12.528743317413666</v>
      </c>
      <c r="S56">
        <v>3.8507057407407408</v>
      </c>
      <c r="T56">
        <v>0</v>
      </c>
      <c r="U56">
        <v>24.749839651517405</v>
      </c>
      <c r="V56">
        <v>5.357157482837529</v>
      </c>
      <c r="W56">
        <v>9.9555183068391866</v>
      </c>
      <c r="X56">
        <v>43.587637034206075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16.084704111899136</v>
      </c>
      <c r="AL56">
        <v>0</v>
      </c>
      <c r="AM56">
        <v>0</v>
      </c>
      <c r="AN56">
        <v>0.70011599999999996</v>
      </c>
      <c r="AO56">
        <v>0</v>
      </c>
      <c r="AP56">
        <v>0</v>
      </c>
      <c r="AQ56">
        <v>0</v>
      </c>
      <c r="AR56">
        <v>10.438463101358696</v>
      </c>
      <c r="AS56">
        <v>4.9286448996431762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527.64054870551786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1.9399812874099849</v>
      </c>
      <c r="L57">
        <v>306.26741288762702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2.8898601147704595</v>
      </c>
      <c r="R57">
        <v>12.528743317413666</v>
      </c>
      <c r="S57">
        <v>3.8507057407407408</v>
      </c>
      <c r="T57">
        <v>0</v>
      </c>
      <c r="U57">
        <v>24.749839651517405</v>
      </c>
      <c r="V57">
        <v>5.357157482837529</v>
      </c>
      <c r="W57">
        <v>9.9555183068391866</v>
      </c>
      <c r="X57">
        <v>43.587637034206075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16.084704111899136</v>
      </c>
      <c r="AL57">
        <v>0</v>
      </c>
      <c r="AM57">
        <v>0</v>
      </c>
      <c r="AN57">
        <v>0.70011599999999996</v>
      </c>
      <c r="AO57">
        <v>0</v>
      </c>
      <c r="AP57">
        <v>2.0060549979287488</v>
      </c>
      <c r="AQ57">
        <v>0</v>
      </c>
      <c r="AR57">
        <v>0.97860584864130429</v>
      </c>
      <c r="AS57">
        <v>4.9286448996431762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520.19677783547866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1.9299381980495851</v>
      </c>
      <c r="L58">
        <v>306.26741288762702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2.8898601147704595</v>
      </c>
      <c r="R58">
        <v>12.528743317413666</v>
      </c>
      <c r="S58">
        <v>3.8507057407407408</v>
      </c>
      <c r="T58">
        <v>0</v>
      </c>
      <c r="U58">
        <v>24.749839651517405</v>
      </c>
      <c r="V58">
        <v>5.357157482837529</v>
      </c>
      <c r="W58">
        <v>9.9555183068391866</v>
      </c>
      <c r="X58">
        <v>43.587637034206075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16.084704111899136</v>
      </c>
      <c r="AL58">
        <v>0</v>
      </c>
      <c r="AM58">
        <v>0</v>
      </c>
      <c r="AN58">
        <v>0.70011599999999996</v>
      </c>
      <c r="AO58">
        <v>0</v>
      </c>
      <c r="AP58">
        <v>2.0060549979287488</v>
      </c>
      <c r="AQ58">
        <v>0</v>
      </c>
      <c r="AR58">
        <v>0.97860584864130429</v>
      </c>
      <c r="AS58">
        <v>4.9286448996431762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520.1867347461183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1.9299377435044478</v>
      </c>
      <c r="L59">
        <v>306.26706049210367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2.8894593815217391</v>
      </c>
      <c r="R59">
        <v>12.528743317413666</v>
      </c>
      <c r="S59">
        <v>3.7404414455635493</v>
      </c>
      <c r="T59">
        <v>0</v>
      </c>
      <c r="U59">
        <v>24.749839651517405</v>
      </c>
      <c r="V59">
        <v>5.357157482837529</v>
      </c>
      <c r="W59">
        <v>9.9555183068391866</v>
      </c>
      <c r="X59">
        <v>43.587637034206075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16.084704111899136</v>
      </c>
      <c r="AL59">
        <v>0</v>
      </c>
      <c r="AM59">
        <v>0</v>
      </c>
      <c r="AN59">
        <v>0.70011599999999996</v>
      </c>
      <c r="AO59">
        <v>0</v>
      </c>
      <c r="AP59">
        <v>2.0060549979287488</v>
      </c>
      <c r="AQ59">
        <v>0</v>
      </c>
      <c r="AR59">
        <v>0.97860584864130429</v>
      </c>
      <c r="AS59">
        <v>1.510391188819507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516.6574631568003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1.9299810574166385</v>
      </c>
      <c r="L60">
        <v>306.26706049210367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2.8894593815217391</v>
      </c>
      <c r="R60">
        <v>12.528743317413666</v>
      </c>
      <c r="S60">
        <v>3.8519673392357876</v>
      </c>
      <c r="T60">
        <v>0</v>
      </c>
      <c r="U60">
        <v>24.749839651517405</v>
      </c>
      <c r="V60">
        <v>5.357157482837529</v>
      </c>
      <c r="W60">
        <v>9.9555183068391866</v>
      </c>
      <c r="X60">
        <v>43.587637034206075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16.084704111899136</v>
      </c>
      <c r="AL60">
        <v>0</v>
      </c>
      <c r="AM60">
        <v>0</v>
      </c>
      <c r="AN60">
        <v>0.70011599999999996</v>
      </c>
      <c r="AO60">
        <v>0</v>
      </c>
      <c r="AP60">
        <v>2.0060549979287488</v>
      </c>
      <c r="AQ60">
        <v>0</v>
      </c>
      <c r="AR60">
        <v>0.97860584864130429</v>
      </c>
      <c r="AS60">
        <v>1.510391188819507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516.76903236438477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1.9299568220278214</v>
      </c>
      <c r="L61">
        <v>306.26706049210367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2.8894593815217391</v>
      </c>
      <c r="R61">
        <v>12.528743317413666</v>
      </c>
      <c r="S61">
        <v>3.8519673392357876</v>
      </c>
      <c r="T61">
        <v>0</v>
      </c>
      <c r="U61">
        <v>24.749839651517405</v>
      </c>
      <c r="V61">
        <v>5.357157482837529</v>
      </c>
      <c r="W61">
        <v>9.9555183068391866</v>
      </c>
      <c r="X61">
        <v>43.587637034206075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16.084704111899136</v>
      </c>
      <c r="AL61">
        <v>0</v>
      </c>
      <c r="AM61">
        <v>0.94537910727681917</v>
      </c>
      <c r="AN61">
        <v>0.70011599999999996</v>
      </c>
      <c r="AO61">
        <v>0</v>
      </c>
      <c r="AP61">
        <v>0</v>
      </c>
      <c r="AQ61">
        <v>0</v>
      </c>
      <c r="AR61">
        <v>0.97860584864130429</v>
      </c>
      <c r="AS61">
        <v>1.510391188819507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515.70833223834393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1.9299568220278214</v>
      </c>
      <c r="L62">
        <v>306.26706049210367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2.8894593815217391</v>
      </c>
      <c r="R62">
        <v>12.528743317413666</v>
      </c>
      <c r="S62">
        <v>3.8519673392357876</v>
      </c>
      <c r="T62">
        <v>0</v>
      </c>
      <c r="U62">
        <v>24.749839651517405</v>
      </c>
      <c r="V62">
        <v>5.357157482837529</v>
      </c>
      <c r="W62">
        <v>9.9555183068391866</v>
      </c>
      <c r="X62">
        <v>43.587637034206075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16.084704111899136</v>
      </c>
      <c r="AL62">
        <v>0</v>
      </c>
      <c r="AM62">
        <v>0.94537910727681917</v>
      </c>
      <c r="AN62">
        <v>0.70011599999999996</v>
      </c>
      <c r="AO62">
        <v>0</v>
      </c>
      <c r="AP62">
        <v>0</v>
      </c>
      <c r="AQ62">
        <v>0</v>
      </c>
      <c r="AR62">
        <v>0.97860584864130429</v>
      </c>
      <c r="AS62">
        <v>1.510391188819507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515.70833223834393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1.9299810574166385</v>
      </c>
      <c r="L63">
        <v>306.26706049210367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2.8894593815217391</v>
      </c>
      <c r="R63">
        <v>12.528743317413666</v>
      </c>
      <c r="S63">
        <v>3.8519673392357876</v>
      </c>
      <c r="T63">
        <v>0</v>
      </c>
      <c r="U63">
        <v>24.749839651517405</v>
      </c>
      <c r="V63">
        <v>5.357157482837529</v>
      </c>
      <c r="W63">
        <v>9.9555183068391866</v>
      </c>
      <c r="X63">
        <v>43.587637034206075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16.084704111899136</v>
      </c>
      <c r="AL63">
        <v>0</v>
      </c>
      <c r="AM63">
        <v>0.94537910727681917</v>
      </c>
      <c r="AN63">
        <v>0.70011599999999996</v>
      </c>
      <c r="AO63">
        <v>0</v>
      </c>
      <c r="AP63">
        <v>0</v>
      </c>
      <c r="AQ63">
        <v>4.2073794593650788</v>
      </c>
      <c r="AR63">
        <v>0.97860584864130429</v>
      </c>
      <c r="AS63">
        <v>1.4308970449003868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519.83624178917853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1.9299439671292196</v>
      </c>
      <c r="L64">
        <v>365.97900238390247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2.8894593815217391</v>
      </c>
      <c r="R64">
        <v>12.528743317413666</v>
      </c>
      <c r="S64">
        <v>3.8519673392357876</v>
      </c>
      <c r="T64">
        <v>0</v>
      </c>
      <c r="U64">
        <v>24.749839651517405</v>
      </c>
      <c r="V64">
        <v>5.357157482837529</v>
      </c>
      <c r="W64">
        <v>9.9555183068391866</v>
      </c>
      <c r="X64">
        <v>43.587637034206075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16.084704111899136</v>
      </c>
      <c r="AL64">
        <v>0</v>
      </c>
      <c r="AM64">
        <v>0.94537910727681917</v>
      </c>
      <c r="AN64">
        <v>0.70011599999999996</v>
      </c>
      <c r="AO64">
        <v>0</v>
      </c>
      <c r="AP64">
        <v>0</v>
      </c>
      <c r="AQ64">
        <v>4.598330550317459</v>
      </c>
      <c r="AR64">
        <v>0.97860584864130429</v>
      </c>
      <c r="AS64">
        <v>1.4308970449003868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579.93909768164247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1.9299758864331564</v>
      </c>
      <c r="L65">
        <v>462.28586518763359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2.8894593815217391</v>
      </c>
      <c r="R65">
        <v>12.528743317413666</v>
      </c>
      <c r="S65">
        <v>3.8519673392357876</v>
      </c>
      <c r="T65">
        <v>0</v>
      </c>
      <c r="U65">
        <v>24.749839651517405</v>
      </c>
      <c r="V65">
        <v>5.357157482837529</v>
      </c>
      <c r="W65">
        <v>9.9555183068391866</v>
      </c>
      <c r="X65">
        <v>43.587637034206075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16.084704111899136</v>
      </c>
      <c r="AL65">
        <v>0</v>
      </c>
      <c r="AM65">
        <v>0.94537910727681917</v>
      </c>
      <c r="AN65">
        <v>0.70011599999999996</v>
      </c>
      <c r="AO65">
        <v>0</v>
      </c>
      <c r="AP65">
        <v>0</v>
      </c>
      <c r="AQ65">
        <v>6.2924522512698395</v>
      </c>
      <c r="AR65">
        <v>0.97860584864130429</v>
      </c>
      <c r="AS65">
        <v>1.4308970449003868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677.94011410562985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9.0099402813883636</v>
      </c>
      <c r="L66">
        <v>550.30656299977454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3.1615609598308665</v>
      </c>
      <c r="R66">
        <v>12.528743317413666</v>
      </c>
      <c r="S66">
        <v>7.8019354191263286</v>
      </c>
      <c r="T66">
        <v>0</v>
      </c>
      <c r="U66">
        <v>24.749839651517405</v>
      </c>
      <c r="V66">
        <v>5.357157482837529</v>
      </c>
      <c r="W66">
        <v>9.9555183068391866</v>
      </c>
      <c r="X66">
        <v>43.587637034206075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4.8688540882307096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16.084704111899136</v>
      </c>
      <c r="AL66">
        <v>0</v>
      </c>
      <c r="AM66">
        <v>0.94537910727681917</v>
      </c>
      <c r="AN66">
        <v>0.70011599999999996</v>
      </c>
      <c r="AO66">
        <v>0</v>
      </c>
      <c r="AP66">
        <v>0</v>
      </c>
      <c r="AQ66">
        <v>9.1966611006349179</v>
      </c>
      <c r="AR66">
        <v>0.97860584864130429</v>
      </c>
      <c r="AS66">
        <v>1.4308970449003868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785.03590890852172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9.0003111084077183</v>
      </c>
      <c r="L67">
        <v>557.14959585708834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3.1493095175438599</v>
      </c>
      <c r="R67">
        <v>12.528743317413666</v>
      </c>
      <c r="S67">
        <v>7.799732012934518</v>
      </c>
      <c r="T67">
        <v>0</v>
      </c>
      <c r="U67">
        <v>24.749839651517405</v>
      </c>
      <c r="V67">
        <v>5.357157482837529</v>
      </c>
      <c r="W67">
        <v>9.9555183068391866</v>
      </c>
      <c r="X67">
        <v>43.587637034206075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4.8688540882307096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16.084704111899136</v>
      </c>
      <c r="AL67">
        <v>0</v>
      </c>
      <c r="AM67">
        <v>0.94537910727681917</v>
      </c>
      <c r="AN67">
        <v>0.70011599999999996</v>
      </c>
      <c r="AO67">
        <v>0</v>
      </c>
      <c r="AP67">
        <v>2.0060549979287488</v>
      </c>
      <c r="AQ67">
        <v>9.1966611006349179</v>
      </c>
      <c r="AR67">
        <v>10.438463101358696</v>
      </c>
      <c r="AS67">
        <v>1.4308970449003868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803.32076999502215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9.0003111084077183</v>
      </c>
      <c r="L68">
        <v>557.14959585708834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3.1611352023346306</v>
      </c>
      <c r="R68">
        <v>12.528743317413666</v>
      </c>
      <c r="S68">
        <v>7.799732012934518</v>
      </c>
      <c r="T68">
        <v>0</v>
      </c>
      <c r="U68">
        <v>24.749839651517405</v>
      </c>
      <c r="V68">
        <v>5.357157482837529</v>
      </c>
      <c r="W68">
        <v>9.9555183068391866</v>
      </c>
      <c r="X68">
        <v>43.587637034206075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4.8688540882307096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16.084704111899136</v>
      </c>
      <c r="AL68">
        <v>0</v>
      </c>
      <c r="AM68">
        <v>0.94537910727681917</v>
      </c>
      <c r="AN68">
        <v>0.70011599999999996</v>
      </c>
      <c r="AO68">
        <v>0</v>
      </c>
      <c r="AP68">
        <v>2.0060549979287488</v>
      </c>
      <c r="AQ68">
        <v>9.1966611006349179</v>
      </c>
      <c r="AR68">
        <v>10.438463101358696</v>
      </c>
      <c r="AS68">
        <v>1.4308970449003868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803.33259567981293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9.0003111084077183</v>
      </c>
      <c r="L69">
        <v>557.14959585708834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3.1611352023346306</v>
      </c>
      <c r="R69">
        <v>12.528743317413666</v>
      </c>
      <c r="S69">
        <v>7.799732012934518</v>
      </c>
      <c r="T69">
        <v>0</v>
      </c>
      <c r="U69">
        <v>24.749839651517405</v>
      </c>
      <c r="V69">
        <v>5.357157482837529</v>
      </c>
      <c r="W69">
        <v>9.9555183068391866</v>
      </c>
      <c r="X69">
        <v>43.587637034206075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4.8688540882307096</v>
      </c>
      <c r="AF69">
        <v>2.6220396272819473</v>
      </c>
      <c r="AG69">
        <v>0</v>
      </c>
      <c r="AH69">
        <v>5.0367434547201695</v>
      </c>
      <c r="AI69">
        <v>0</v>
      </c>
      <c r="AJ69">
        <v>0</v>
      </c>
      <c r="AK69">
        <v>16.084704111899136</v>
      </c>
      <c r="AL69">
        <v>0</v>
      </c>
      <c r="AM69">
        <v>1.5598753735933983</v>
      </c>
      <c r="AN69">
        <v>0.70011599999999996</v>
      </c>
      <c r="AO69">
        <v>0</v>
      </c>
      <c r="AP69">
        <v>0</v>
      </c>
      <c r="AQ69">
        <v>13.79499165095238</v>
      </c>
      <c r="AR69">
        <v>1.3048080027173912</v>
      </c>
      <c r="AS69">
        <v>1.4308970449003868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802.44245585459703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9.0003111084077183</v>
      </c>
      <c r="L70">
        <v>557.14959585708834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3.1611352023346306</v>
      </c>
      <c r="R70">
        <v>12.528743317413666</v>
      </c>
      <c r="S70">
        <v>7.799732012934518</v>
      </c>
      <c r="T70">
        <v>0</v>
      </c>
      <c r="U70">
        <v>24.749839651517405</v>
      </c>
      <c r="V70">
        <v>5.357157482837529</v>
      </c>
      <c r="W70">
        <v>9.9555183068391866</v>
      </c>
      <c r="X70">
        <v>43.587637034206075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4.8688540882307096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16.084704111899136</v>
      </c>
      <c r="AL70">
        <v>0</v>
      </c>
      <c r="AM70">
        <v>1.5598753735933983</v>
      </c>
      <c r="AN70">
        <v>0.70011599999999996</v>
      </c>
      <c r="AO70">
        <v>0</v>
      </c>
      <c r="AP70">
        <v>0</v>
      </c>
      <c r="AQ70">
        <v>13.79499165095238</v>
      </c>
      <c r="AR70">
        <v>0.97860584864130429</v>
      </c>
      <c r="AS70">
        <v>1.4308970449003868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810.37091633750083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9.0003111084077183</v>
      </c>
      <c r="L71">
        <v>557.14959585708834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3.1611352023346306</v>
      </c>
      <c r="R71">
        <v>12.528743317413666</v>
      </c>
      <c r="S71">
        <v>7.799732012934518</v>
      </c>
      <c r="T71">
        <v>0</v>
      </c>
      <c r="U71">
        <v>24.749839651517405</v>
      </c>
      <c r="V71">
        <v>5.357157482837529</v>
      </c>
      <c r="W71">
        <v>9.9555183068391866</v>
      </c>
      <c r="X71">
        <v>43.587637034206075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9.7377084832424021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16.084704111899136</v>
      </c>
      <c r="AL71">
        <v>0</v>
      </c>
      <c r="AM71">
        <v>1.5598753735933983</v>
      </c>
      <c r="AN71">
        <v>0.70011599999999996</v>
      </c>
      <c r="AO71">
        <v>0</v>
      </c>
      <c r="AP71">
        <v>0</v>
      </c>
      <c r="AQ71">
        <v>13.79499165095238</v>
      </c>
      <c r="AR71">
        <v>0.97860584864130429</v>
      </c>
      <c r="AS71">
        <v>1.4308970449003868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822.68295791069625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9.0003111084077183</v>
      </c>
      <c r="L72">
        <v>557.14959585708834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3.1611352023346306</v>
      </c>
      <c r="R72">
        <v>12.528743317413666</v>
      </c>
      <c r="S72">
        <v>7.799732012934518</v>
      </c>
      <c r="T72">
        <v>0</v>
      </c>
      <c r="U72">
        <v>24.749839651517405</v>
      </c>
      <c r="V72">
        <v>5.357157482837529</v>
      </c>
      <c r="W72">
        <v>9.9555183068391866</v>
      </c>
      <c r="X72">
        <v>43.587637034206075</v>
      </c>
      <c r="Y72">
        <v>0</v>
      </c>
      <c r="Z72">
        <v>0</v>
      </c>
      <c r="AA72">
        <v>0</v>
      </c>
      <c r="AB72">
        <v>3.8918101980495119</v>
      </c>
      <c r="AC72">
        <v>0</v>
      </c>
      <c r="AD72">
        <v>2.6996219945495836</v>
      </c>
      <c r="AE72">
        <v>14.606562571473113</v>
      </c>
      <c r="AF72">
        <v>5.2440795613590261</v>
      </c>
      <c r="AG72">
        <v>0</v>
      </c>
      <c r="AH72">
        <v>22.385525919999999</v>
      </c>
      <c r="AI72">
        <v>0</v>
      </c>
      <c r="AJ72">
        <v>0</v>
      </c>
      <c r="AK72">
        <v>16.084704111899136</v>
      </c>
      <c r="AL72">
        <v>0</v>
      </c>
      <c r="AM72">
        <v>1.5598753735933983</v>
      </c>
      <c r="AN72">
        <v>0.70011599999999996</v>
      </c>
      <c r="AO72">
        <v>0</v>
      </c>
      <c r="AP72">
        <v>0</v>
      </c>
      <c r="AQ72">
        <v>13.79499165095238</v>
      </c>
      <c r="AR72">
        <v>0.97860584864130429</v>
      </c>
      <c r="AS72">
        <v>1.4308970449003868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838.41621677571925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9.0003111084077183</v>
      </c>
      <c r="L73">
        <v>557.14959585708834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3.2215222097235463</v>
      </c>
      <c r="R73">
        <v>12.528743317413666</v>
      </c>
      <c r="S73">
        <v>7.799732012934518</v>
      </c>
      <c r="T73">
        <v>0</v>
      </c>
      <c r="U73">
        <v>24.749839651517405</v>
      </c>
      <c r="V73">
        <v>5.357157482837529</v>
      </c>
      <c r="W73">
        <v>9.9555183068391866</v>
      </c>
      <c r="X73">
        <v>43.587637034206075</v>
      </c>
      <c r="Y73">
        <v>0</v>
      </c>
      <c r="Z73">
        <v>0.32504624999999998</v>
      </c>
      <c r="AA73">
        <v>2.0771819459915615</v>
      </c>
      <c r="AB73">
        <v>3.8918101980495119</v>
      </c>
      <c r="AC73">
        <v>0.3762833111355427</v>
      </c>
      <c r="AD73">
        <v>5.3992442959121885</v>
      </c>
      <c r="AE73">
        <v>14.606562571473113</v>
      </c>
      <c r="AF73">
        <v>7.8661191886409734</v>
      </c>
      <c r="AG73">
        <v>0</v>
      </c>
      <c r="AH73">
        <v>22.385525919999999</v>
      </c>
      <c r="AI73">
        <v>1.1285606106834249</v>
      </c>
      <c r="AJ73">
        <v>0</v>
      </c>
      <c r="AK73">
        <v>16.084704111899136</v>
      </c>
      <c r="AL73">
        <v>0</v>
      </c>
      <c r="AM73">
        <v>3.1134479129782444</v>
      </c>
      <c r="AN73">
        <v>0.70011599999999996</v>
      </c>
      <c r="AO73">
        <v>0</v>
      </c>
      <c r="AP73">
        <v>0</v>
      </c>
      <c r="AQ73">
        <v>13.79499165095238</v>
      </c>
      <c r="AR73">
        <v>0.97860584864130429</v>
      </c>
      <c r="AS73">
        <v>1.4308970449003868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849.25891036894802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9.0003111084077183</v>
      </c>
      <c r="L74">
        <v>557.14959585708834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3.2266729771863121</v>
      </c>
      <c r="R74">
        <v>12.528743317413666</v>
      </c>
      <c r="S74">
        <v>7.799732012934518</v>
      </c>
      <c r="T74">
        <v>0</v>
      </c>
      <c r="U74">
        <v>24.749839651517405</v>
      </c>
      <c r="V74">
        <v>5.357157482837529</v>
      </c>
      <c r="W74">
        <v>9.9555183068391866</v>
      </c>
      <c r="X74">
        <v>43.587637034206075</v>
      </c>
      <c r="Y74">
        <v>0</v>
      </c>
      <c r="Z74">
        <v>3.8537483522727274</v>
      </c>
      <c r="AA74">
        <v>4.1076855839662452</v>
      </c>
      <c r="AB74">
        <v>7.7836200892723175</v>
      </c>
      <c r="AC74">
        <v>8.587910611748077</v>
      </c>
      <c r="AD74">
        <v>8.0988662904617712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4.8317440920659864</v>
      </c>
      <c r="AJ74">
        <v>0</v>
      </c>
      <c r="AK74">
        <v>16.084704111899136</v>
      </c>
      <c r="AL74">
        <v>0</v>
      </c>
      <c r="AM74">
        <v>3.1134479129782444</v>
      </c>
      <c r="AN74">
        <v>0.70011599999999996</v>
      </c>
      <c r="AO74">
        <v>0</v>
      </c>
      <c r="AP74">
        <v>0</v>
      </c>
      <c r="AQ74">
        <v>13.79499165095238</v>
      </c>
      <c r="AR74">
        <v>0.97860584864130429</v>
      </c>
      <c r="AS74">
        <v>1.4308970449003868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886.58467441322284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9.0003111084077183</v>
      </c>
      <c r="L75">
        <v>557.14959585708834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3.2266729771863121</v>
      </c>
      <c r="R75">
        <v>12.528743317413666</v>
      </c>
      <c r="S75">
        <v>7.799732012934518</v>
      </c>
      <c r="T75">
        <v>0</v>
      </c>
      <c r="U75">
        <v>24.749839651517405</v>
      </c>
      <c r="V75">
        <v>4.5954583055370239</v>
      </c>
      <c r="W75">
        <v>9.9555183068391866</v>
      </c>
      <c r="X75">
        <v>43.587637034206075</v>
      </c>
      <c r="Y75">
        <v>0</v>
      </c>
      <c r="Z75">
        <v>3.8537483522727274</v>
      </c>
      <c r="AA75">
        <v>6.5349545333333321</v>
      </c>
      <c r="AB75">
        <v>7.7836200892723175</v>
      </c>
      <c r="AC75">
        <v>8.587910611748077</v>
      </c>
      <c r="AD75">
        <v>8.0988662904617712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4.8317440920659864</v>
      </c>
      <c r="AJ75">
        <v>0</v>
      </c>
      <c r="AK75">
        <v>16.084704111899136</v>
      </c>
      <c r="AL75">
        <v>0</v>
      </c>
      <c r="AM75">
        <v>3.1134479129782444</v>
      </c>
      <c r="AN75">
        <v>0.70011599999999996</v>
      </c>
      <c r="AO75">
        <v>0</v>
      </c>
      <c r="AP75">
        <v>0.11355017870753933</v>
      </c>
      <c r="AQ75">
        <v>13.79499165095238</v>
      </c>
      <c r="AR75">
        <v>0.97860584864130429</v>
      </c>
      <c r="AS75">
        <v>1.4308970449003868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896.81433035584496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9.0003111084077183</v>
      </c>
      <c r="L76">
        <v>557.14959585708834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3.2266729771863121</v>
      </c>
      <c r="R76">
        <v>12.528743317413666</v>
      </c>
      <c r="S76">
        <v>7.799732012934518</v>
      </c>
      <c r="T76">
        <v>0</v>
      </c>
      <c r="U76">
        <v>24.749839651517405</v>
      </c>
      <c r="V76">
        <v>4.5954583055370239</v>
      </c>
      <c r="W76">
        <v>9.9555183068391866</v>
      </c>
      <c r="X76">
        <v>43.587637034206075</v>
      </c>
      <c r="Y76">
        <v>0</v>
      </c>
      <c r="Z76">
        <v>3.8537483522727274</v>
      </c>
      <c r="AA76">
        <v>7.7019107</v>
      </c>
      <c r="AB76">
        <v>7.7836200892723175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4.8317440920659864</v>
      </c>
      <c r="AJ76">
        <v>0</v>
      </c>
      <c r="AK76">
        <v>16.084704111899136</v>
      </c>
      <c r="AL76">
        <v>0</v>
      </c>
      <c r="AM76">
        <v>3.1134479129782444</v>
      </c>
      <c r="AN76">
        <v>0.70011599999999996</v>
      </c>
      <c r="AO76">
        <v>0</v>
      </c>
      <c r="AP76">
        <v>0.11355017870753933</v>
      </c>
      <c r="AQ76">
        <v>13.79499165095238</v>
      </c>
      <c r="AR76">
        <v>0.97860584864130429</v>
      </c>
      <c r="AS76">
        <v>1.4308970449003868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897.98128652251148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9.0003111084077183</v>
      </c>
      <c r="L77">
        <v>557.14959585708834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3.2266729771863121</v>
      </c>
      <c r="R77">
        <v>12.528743317413666</v>
      </c>
      <c r="S77">
        <v>7.799732012934518</v>
      </c>
      <c r="T77">
        <v>0</v>
      </c>
      <c r="U77">
        <v>24.749839651517405</v>
      </c>
      <c r="V77">
        <v>4.5954583055370239</v>
      </c>
      <c r="W77">
        <v>9.9555183068391866</v>
      </c>
      <c r="X77">
        <v>43.587637034206075</v>
      </c>
      <c r="Y77">
        <v>0</v>
      </c>
      <c r="Z77">
        <v>3.8537483522727274</v>
      </c>
      <c r="AA77">
        <v>7.7019107</v>
      </c>
      <c r="AB77">
        <v>7.7836200892723175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0</v>
      </c>
      <c r="AH77">
        <v>39.174670360000007</v>
      </c>
      <c r="AI77">
        <v>4.8317440920659864</v>
      </c>
      <c r="AJ77">
        <v>0</v>
      </c>
      <c r="AK77">
        <v>16.084704111899136</v>
      </c>
      <c r="AL77">
        <v>0</v>
      </c>
      <c r="AM77">
        <v>3.1134479129782444</v>
      </c>
      <c r="AN77">
        <v>0.70011599999999996</v>
      </c>
      <c r="AO77">
        <v>0</v>
      </c>
      <c r="AP77">
        <v>0.11355017870753933</v>
      </c>
      <c r="AQ77">
        <v>13.79499165095238</v>
      </c>
      <c r="AR77">
        <v>0.97860584864130429</v>
      </c>
      <c r="AS77">
        <v>1.4308970449003868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895.68677003594348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9.0003111084077183</v>
      </c>
      <c r="L78">
        <v>557.14959585708834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3.2266729771863121</v>
      </c>
      <c r="R78">
        <v>12.528743317413666</v>
      </c>
      <c r="S78">
        <v>7.799732012934518</v>
      </c>
      <c r="T78">
        <v>0</v>
      </c>
      <c r="U78">
        <v>24.749839651517405</v>
      </c>
      <c r="V78">
        <v>4.5954583055370239</v>
      </c>
      <c r="W78">
        <v>9.9555183068391866</v>
      </c>
      <c r="X78">
        <v>43.587637034206075</v>
      </c>
      <c r="Y78">
        <v>0</v>
      </c>
      <c r="Z78">
        <v>3.8537483522727274</v>
      </c>
      <c r="AA78">
        <v>7.7019107</v>
      </c>
      <c r="AB78">
        <v>7.7836200892723175</v>
      </c>
      <c r="AC78">
        <v>8.587910611748077</v>
      </c>
      <c r="AD78">
        <v>5.3992442959121885</v>
      </c>
      <c r="AE78">
        <v>14.606562571473113</v>
      </c>
      <c r="AF78">
        <v>10.488159122718052</v>
      </c>
      <c r="AG78">
        <v>0</v>
      </c>
      <c r="AH78">
        <v>33.018650854720171</v>
      </c>
      <c r="AI78">
        <v>4.8317440920659864</v>
      </c>
      <c r="AJ78">
        <v>0</v>
      </c>
      <c r="AK78">
        <v>16.084704111899136</v>
      </c>
      <c r="AL78">
        <v>0</v>
      </c>
      <c r="AM78">
        <v>3.1134479129782444</v>
      </c>
      <c r="AN78">
        <v>0.70011599999999996</v>
      </c>
      <c r="AO78">
        <v>0</v>
      </c>
      <c r="AP78">
        <v>0.11355017870753933</v>
      </c>
      <c r="AQ78">
        <v>13.79499165095238</v>
      </c>
      <c r="AR78">
        <v>0.97860584864130429</v>
      </c>
      <c r="AS78">
        <v>1.4308970449003868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886.83112853611408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9.0003111084077183</v>
      </c>
      <c r="L79">
        <v>557.14959585708834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3.1576042009661838</v>
      </c>
      <c r="R79">
        <v>12.528743317413666</v>
      </c>
      <c r="S79">
        <v>7.8019354191263286</v>
      </c>
      <c r="T79">
        <v>0</v>
      </c>
      <c r="U79">
        <v>24.749839651517405</v>
      </c>
      <c r="V79">
        <v>4.5954583055370239</v>
      </c>
      <c r="W79">
        <v>9.9555183068391866</v>
      </c>
      <c r="X79">
        <v>43.587637034206075</v>
      </c>
      <c r="Y79">
        <v>0</v>
      </c>
      <c r="Z79">
        <v>3.8537483522727274</v>
      </c>
      <c r="AA79">
        <v>7.7019107</v>
      </c>
      <c r="AB79">
        <v>7.7836200892723175</v>
      </c>
      <c r="AC79">
        <v>8.587910611748077</v>
      </c>
      <c r="AD79">
        <v>2.6933765087055264</v>
      </c>
      <c r="AE79">
        <v>14.606562571473113</v>
      </c>
      <c r="AF79">
        <v>10.488159122718052</v>
      </c>
      <c r="AG79">
        <v>0</v>
      </c>
      <c r="AH79">
        <v>27.981907400000001</v>
      </c>
      <c r="AI79">
        <v>4.8317440920659864</v>
      </c>
      <c r="AJ79">
        <v>0</v>
      </c>
      <c r="AK79">
        <v>16.084704111899136</v>
      </c>
      <c r="AL79">
        <v>0</v>
      </c>
      <c r="AM79">
        <v>3.1134479129782444</v>
      </c>
      <c r="AN79">
        <v>0.70011599999999996</v>
      </c>
      <c r="AO79">
        <v>0</v>
      </c>
      <c r="AP79">
        <v>0.11355017870753933</v>
      </c>
      <c r="AQ79">
        <v>13.79499165095238</v>
      </c>
      <c r="AR79">
        <v>0.97860584864130429</v>
      </c>
      <c r="AS79">
        <v>1.4308970449003868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879.02165192415885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9.0003111084077183</v>
      </c>
      <c r="L80">
        <v>557.14959585708834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3.1576042009661838</v>
      </c>
      <c r="R80">
        <v>12.528743317413666</v>
      </c>
      <c r="S80">
        <v>7.8019354191263286</v>
      </c>
      <c r="T80">
        <v>0</v>
      </c>
      <c r="U80">
        <v>24.749839651517405</v>
      </c>
      <c r="V80">
        <v>4.5954583055370239</v>
      </c>
      <c r="W80">
        <v>9.9555183068391866</v>
      </c>
      <c r="X80">
        <v>43.587637034206075</v>
      </c>
      <c r="Y80">
        <v>0</v>
      </c>
      <c r="Z80">
        <v>1.9268740227272727</v>
      </c>
      <c r="AA80">
        <v>4.1506298113924052</v>
      </c>
      <c r="AB80">
        <v>7.7836200892723175</v>
      </c>
      <c r="AC80">
        <v>0.3762833111355427</v>
      </c>
      <c r="AD80">
        <v>2.6933765087055264</v>
      </c>
      <c r="AE80">
        <v>9.7377084832424021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16.084704111899136</v>
      </c>
      <c r="AL80">
        <v>0</v>
      </c>
      <c r="AM80">
        <v>1.1817237306826707</v>
      </c>
      <c r="AN80">
        <v>0.70011599999999996</v>
      </c>
      <c r="AO80">
        <v>0</v>
      </c>
      <c r="AP80">
        <v>0.11355017870753933</v>
      </c>
      <c r="AQ80">
        <v>13.79499165095238</v>
      </c>
      <c r="AR80">
        <v>1.1417067722826086</v>
      </c>
      <c r="AS80">
        <v>1.4308970449003868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843.8709283697267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9.0003111084077183</v>
      </c>
      <c r="L81">
        <v>557.14959585708834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3.1576042009661838</v>
      </c>
      <c r="R81">
        <v>12.528743317413666</v>
      </c>
      <c r="S81">
        <v>7.8019354191263286</v>
      </c>
      <c r="T81">
        <v>0</v>
      </c>
      <c r="U81">
        <v>24.749839651517405</v>
      </c>
      <c r="V81">
        <v>4.5954583055370239</v>
      </c>
      <c r="W81">
        <v>9.9555183068391866</v>
      </c>
      <c r="X81">
        <v>43.587637034206075</v>
      </c>
      <c r="Y81">
        <v>0</v>
      </c>
      <c r="Z81">
        <v>1.9268740227272727</v>
      </c>
      <c r="AA81">
        <v>1.8671298666666667</v>
      </c>
      <c r="AB81">
        <v>3.8918101980495119</v>
      </c>
      <c r="AC81">
        <v>0</v>
      </c>
      <c r="AD81">
        <v>0</v>
      </c>
      <c r="AE81">
        <v>9.7377084832424021</v>
      </c>
      <c r="AF81">
        <v>2.6220396272819473</v>
      </c>
      <c r="AG81">
        <v>0</v>
      </c>
      <c r="AH81">
        <v>11.892310568299894</v>
      </c>
      <c r="AI81">
        <v>0</v>
      </c>
      <c r="AJ81">
        <v>0</v>
      </c>
      <c r="AK81">
        <v>16.084704111899136</v>
      </c>
      <c r="AL81">
        <v>0</v>
      </c>
      <c r="AM81">
        <v>1.1817237306826707</v>
      </c>
      <c r="AN81">
        <v>0.70011599999999996</v>
      </c>
      <c r="AO81">
        <v>0</v>
      </c>
      <c r="AP81">
        <v>0.11355017870753933</v>
      </c>
      <c r="AQ81">
        <v>13.79499165095238</v>
      </c>
      <c r="AR81">
        <v>1.1417067722826086</v>
      </c>
      <c r="AS81">
        <v>1.4308970449003868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820.66196198351656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9.0003111084077183</v>
      </c>
      <c r="L82">
        <v>557.14959585708834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3.1576042009661838</v>
      </c>
      <c r="R82">
        <v>12.528743317413666</v>
      </c>
      <c r="S82">
        <v>7.8019354191263286</v>
      </c>
      <c r="T82">
        <v>0</v>
      </c>
      <c r="U82">
        <v>24.749839651517405</v>
      </c>
      <c r="V82">
        <v>4.5954583055370239</v>
      </c>
      <c r="W82">
        <v>9.9555183068391866</v>
      </c>
      <c r="X82">
        <v>43.587637034206075</v>
      </c>
      <c r="Y82">
        <v>0</v>
      </c>
      <c r="Z82">
        <v>1.9268740227272727</v>
      </c>
      <c r="AA82">
        <v>0</v>
      </c>
      <c r="AB82">
        <v>0</v>
      </c>
      <c r="AC82">
        <v>0</v>
      </c>
      <c r="AD82">
        <v>0</v>
      </c>
      <c r="AE82">
        <v>9.7377084832424021</v>
      </c>
      <c r="AF82">
        <v>2.6220396272819473</v>
      </c>
      <c r="AG82">
        <v>0</v>
      </c>
      <c r="AH82">
        <v>8.9542102452798318</v>
      </c>
      <c r="AI82">
        <v>0</v>
      </c>
      <c r="AJ82">
        <v>0</v>
      </c>
      <c r="AK82">
        <v>16.084704111899136</v>
      </c>
      <c r="AL82">
        <v>0</v>
      </c>
      <c r="AM82">
        <v>0</v>
      </c>
      <c r="AN82">
        <v>0.70011599999999996</v>
      </c>
      <c r="AO82">
        <v>0</v>
      </c>
      <c r="AP82">
        <v>0.11355017870753933</v>
      </c>
      <c r="AQ82">
        <v>13.79499165095238</v>
      </c>
      <c r="AR82">
        <v>10.438463101358696</v>
      </c>
      <c r="AS82">
        <v>1.4308970449003868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820.07995419417375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9.0003111084077183</v>
      </c>
      <c r="L83">
        <v>557.14959585708834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3.1576042009661838</v>
      </c>
      <c r="R83">
        <v>12.528743317413666</v>
      </c>
      <c r="S83">
        <v>7.8019354191263286</v>
      </c>
      <c r="T83">
        <v>0</v>
      </c>
      <c r="U83">
        <v>24.749839651517405</v>
      </c>
      <c r="V83">
        <v>4.5954583055370239</v>
      </c>
      <c r="W83">
        <v>9.9555183068391866</v>
      </c>
      <c r="X83">
        <v>43.587637034206075</v>
      </c>
      <c r="Y83">
        <v>0</v>
      </c>
      <c r="Z83">
        <v>1.9268740227272727</v>
      </c>
      <c r="AA83">
        <v>0</v>
      </c>
      <c r="AB83">
        <v>0</v>
      </c>
      <c r="AC83">
        <v>0</v>
      </c>
      <c r="AD83">
        <v>0</v>
      </c>
      <c r="AE83">
        <v>9.7377084832424021</v>
      </c>
      <c r="AF83">
        <v>2.6220396272819473</v>
      </c>
      <c r="AG83">
        <v>0</v>
      </c>
      <c r="AH83">
        <v>5.0367434547201695</v>
      </c>
      <c r="AI83">
        <v>0</v>
      </c>
      <c r="AJ83">
        <v>0</v>
      </c>
      <c r="AK83">
        <v>16.084704111899136</v>
      </c>
      <c r="AL83">
        <v>0</v>
      </c>
      <c r="AM83">
        <v>0</v>
      </c>
      <c r="AN83">
        <v>0.70011599999999996</v>
      </c>
      <c r="AO83">
        <v>0</v>
      </c>
      <c r="AP83">
        <v>0.11355017870753933</v>
      </c>
      <c r="AQ83">
        <v>13.79499165095238</v>
      </c>
      <c r="AR83">
        <v>10.438463101358696</v>
      </c>
      <c r="AS83">
        <v>1.4308970449003868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816.16248740361414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9.0003111084077183</v>
      </c>
      <c r="L84">
        <v>557.14959585708834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3.1576042009661838</v>
      </c>
      <c r="R84">
        <v>12.528743317413666</v>
      </c>
      <c r="S84">
        <v>7.8019354191263286</v>
      </c>
      <c r="T84">
        <v>0</v>
      </c>
      <c r="U84">
        <v>24.749839651517405</v>
      </c>
      <c r="V84">
        <v>4.5954583055370239</v>
      </c>
      <c r="W84">
        <v>9.9555183068391866</v>
      </c>
      <c r="X84">
        <v>43.587637034206075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9.7377084832424021</v>
      </c>
      <c r="AF84">
        <v>2.6220396272819473</v>
      </c>
      <c r="AG84">
        <v>0</v>
      </c>
      <c r="AH84">
        <v>0</v>
      </c>
      <c r="AI84">
        <v>0</v>
      </c>
      <c r="AJ84">
        <v>0</v>
      </c>
      <c r="AK84">
        <v>16.084704111899136</v>
      </c>
      <c r="AL84">
        <v>0</v>
      </c>
      <c r="AM84">
        <v>0</v>
      </c>
      <c r="AN84">
        <v>0.70011599999999996</v>
      </c>
      <c r="AO84">
        <v>0</v>
      </c>
      <c r="AP84">
        <v>0.11355017870753933</v>
      </c>
      <c r="AQ84">
        <v>13.79499165095238</v>
      </c>
      <c r="AR84">
        <v>1.3048080027173912</v>
      </c>
      <c r="AS84">
        <v>1.4308970449003868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800.06521482752544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9.0003111084077183</v>
      </c>
      <c r="L85">
        <v>557.14959585708834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3.1576042009661838</v>
      </c>
      <c r="R85">
        <v>12.528743317413666</v>
      </c>
      <c r="S85">
        <v>7.8019354191263286</v>
      </c>
      <c r="T85">
        <v>0</v>
      </c>
      <c r="U85">
        <v>24.749839651517405</v>
      </c>
      <c r="V85">
        <v>4.5954583055370239</v>
      </c>
      <c r="W85">
        <v>9.9555183068391866</v>
      </c>
      <c r="X85">
        <v>43.587637034206075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0</v>
      </c>
      <c r="AI85">
        <v>0</v>
      </c>
      <c r="AJ85">
        <v>0</v>
      </c>
      <c r="AK85">
        <v>16.084704111899136</v>
      </c>
      <c r="AL85">
        <v>0</v>
      </c>
      <c r="AM85">
        <v>0</v>
      </c>
      <c r="AN85">
        <v>0.70011599999999996</v>
      </c>
      <c r="AO85">
        <v>0</v>
      </c>
      <c r="AP85">
        <v>0.11355017870753933</v>
      </c>
      <c r="AQ85">
        <v>13.79499165095238</v>
      </c>
      <c r="AR85">
        <v>0.97860584864130429</v>
      </c>
      <c r="AS85">
        <v>1.4308970449003868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794.87015827843766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9.0003111084077183</v>
      </c>
      <c r="L86">
        <v>557.14959585708834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3.1576042009661838</v>
      </c>
      <c r="R86">
        <v>12.528743317413666</v>
      </c>
      <c r="S86">
        <v>7.8019354191263286</v>
      </c>
      <c r="T86">
        <v>0</v>
      </c>
      <c r="U86">
        <v>24.749839651517405</v>
      </c>
      <c r="V86">
        <v>4.5954583055370239</v>
      </c>
      <c r="W86">
        <v>9.9555183068391866</v>
      </c>
      <c r="X86">
        <v>43.587637034206075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0</v>
      </c>
      <c r="AI86">
        <v>0</v>
      </c>
      <c r="AJ86">
        <v>0</v>
      </c>
      <c r="AK86">
        <v>16.084704111899136</v>
      </c>
      <c r="AL86">
        <v>0</v>
      </c>
      <c r="AM86">
        <v>0</v>
      </c>
      <c r="AN86">
        <v>0.70011599999999996</v>
      </c>
      <c r="AO86">
        <v>0</v>
      </c>
      <c r="AP86">
        <v>0.11355017870753933</v>
      </c>
      <c r="AQ86">
        <v>13.79499165095238</v>
      </c>
      <c r="AR86">
        <v>0.97860584864130429</v>
      </c>
      <c r="AS86">
        <v>1.4308970449003868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794.87015827843766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9.0101473918556074</v>
      </c>
      <c r="L87">
        <v>462.28914172619807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3.1576042009661838</v>
      </c>
      <c r="R87">
        <v>12.528743317413666</v>
      </c>
      <c r="S87">
        <v>7.8019354191263286</v>
      </c>
      <c r="T87">
        <v>0</v>
      </c>
      <c r="U87">
        <v>24.749839651517405</v>
      </c>
      <c r="V87">
        <v>4.5954583055370239</v>
      </c>
      <c r="W87">
        <v>9.9555183068391866</v>
      </c>
      <c r="X87">
        <v>43.587637034206075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0</v>
      </c>
      <c r="AI87">
        <v>0</v>
      </c>
      <c r="AJ87">
        <v>0</v>
      </c>
      <c r="AK87">
        <v>16.084704111899136</v>
      </c>
      <c r="AL87">
        <v>0</v>
      </c>
      <c r="AM87">
        <v>0</v>
      </c>
      <c r="AN87">
        <v>0.70011599999999996</v>
      </c>
      <c r="AO87">
        <v>0</v>
      </c>
      <c r="AP87">
        <v>0.11355017870753933</v>
      </c>
      <c r="AQ87">
        <v>13.79499165095238</v>
      </c>
      <c r="AR87">
        <v>0.97860584864130429</v>
      </c>
      <c r="AS87">
        <v>1.4308970449003868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700.01954043099522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1.9299499026606097</v>
      </c>
      <c r="L88">
        <v>365.97917094616776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2.8878690117773025</v>
      </c>
      <c r="R88">
        <v>12.528743317413666</v>
      </c>
      <c r="S88">
        <v>4.1598473122494442</v>
      </c>
      <c r="T88">
        <v>0</v>
      </c>
      <c r="U88">
        <v>24.749839651517405</v>
      </c>
      <c r="V88">
        <v>4.5954583055370239</v>
      </c>
      <c r="W88">
        <v>9.9555183068391866</v>
      </c>
      <c r="X88">
        <v>43.587637034206075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0</v>
      </c>
      <c r="AI88">
        <v>0</v>
      </c>
      <c r="AJ88">
        <v>0</v>
      </c>
      <c r="AK88">
        <v>16.084704111899136</v>
      </c>
      <c r="AL88">
        <v>0</v>
      </c>
      <c r="AM88">
        <v>0</v>
      </c>
      <c r="AN88">
        <v>0.70011599999999996</v>
      </c>
      <c r="AO88">
        <v>0</v>
      </c>
      <c r="AP88">
        <v>0.11355017870753933</v>
      </c>
      <c r="AQ88">
        <v>13.79499165095238</v>
      </c>
      <c r="AR88">
        <v>0.97860584864130429</v>
      </c>
      <c r="AS88">
        <v>1.4308970449003868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592.7175488657042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1.9299661677454152</v>
      </c>
      <c r="L89">
        <v>306.26741288762702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2.8901182969247086</v>
      </c>
      <c r="R89">
        <v>12.528743317413666</v>
      </c>
      <c r="S89">
        <v>3.9407735906113537</v>
      </c>
      <c r="T89">
        <v>0</v>
      </c>
      <c r="U89">
        <v>24.749839651517405</v>
      </c>
      <c r="V89">
        <v>4.5954583055370239</v>
      </c>
      <c r="W89">
        <v>9.9555183068391866</v>
      </c>
      <c r="X89">
        <v>43.587637034206075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0</v>
      </c>
      <c r="AI89">
        <v>0</v>
      </c>
      <c r="AJ89">
        <v>0</v>
      </c>
      <c r="AK89">
        <v>16.084704111899136</v>
      </c>
      <c r="AL89">
        <v>0</v>
      </c>
      <c r="AM89">
        <v>0</v>
      </c>
      <c r="AN89">
        <v>0.70011599999999996</v>
      </c>
      <c r="AO89">
        <v>0</v>
      </c>
      <c r="AP89">
        <v>0.11355017870753933</v>
      </c>
      <c r="AQ89">
        <v>13.79499165095238</v>
      </c>
      <c r="AR89">
        <v>0.97860584864130429</v>
      </c>
      <c r="AS89">
        <v>1.4308970449003868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532.78898263575752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1.9299377435044478</v>
      </c>
      <c r="L90">
        <v>306.26706049210367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2.8901182969247086</v>
      </c>
      <c r="R90">
        <v>12.527020573412697</v>
      </c>
      <c r="S90">
        <v>3.8509702430167594</v>
      </c>
      <c r="T90">
        <v>0</v>
      </c>
      <c r="U90">
        <v>24.749839651517405</v>
      </c>
      <c r="V90">
        <v>4.5954583055370239</v>
      </c>
      <c r="W90">
        <v>9.9555183068391866</v>
      </c>
      <c r="X90">
        <v>43.587637034206075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16.084704111899136</v>
      </c>
      <c r="AL90">
        <v>0</v>
      </c>
      <c r="AM90">
        <v>0</v>
      </c>
      <c r="AN90">
        <v>0.70011599999999996</v>
      </c>
      <c r="AO90">
        <v>0</v>
      </c>
      <c r="AP90">
        <v>0.11355017870753933</v>
      </c>
      <c r="AQ90">
        <v>9.1966611006349179</v>
      </c>
      <c r="AR90">
        <v>0.97860584864130429</v>
      </c>
      <c r="AS90">
        <v>1.4308970449003868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528.09874517408025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1.9299568220278214</v>
      </c>
      <c r="L91">
        <v>306.26706049210367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2.8901182969247086</v>
      </c>
      <c r="R91">
        <v>5.8295694394993047</v>
      </c>
      <c r="S91">
        <v>3.8509702430167594</v>
      </c>
      <c r="T91">
        <v>0</v>
      </c>
      <c r="U91">
        <v>24.749839651517405</v>
      </c>
      <c r="V91">
        <v>0.96008759681697609</v>
      </c>
      <c r="W91">
        <v>4.8160567003293089</v>
      </c>
      <c r="X91">
        <v>14.449228881264386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4.8688540882307096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16.084704111899136</v>
      </c>
      <c r="AL91">
        <v>0</v>
      </c>
      <c r="AM91">
        <v>0</v>
      </c>
      <c r="AN91">
        <v>0.70011599999999996</v>
      </c>
      <c r="AO91">
        <v>0</v>
      </c>
      <c r="AP91">
        <v>0.11355017870753933</v>
      </c>
      <c r="AQ91">
        <v>9.1966611006349179</v>
      </c>
      <c r="AR91">
        <v>0.97860584864130429</v>
      </c>
      <c r="AS91">
        <v>1.4308970449003868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483.48807265051857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1.9299568220278214</v>
      </c>
      <c r="L92">
        <v>306.26706049210367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2.8901182969247086</v>
      </c>
      <c r="R92">
        <v>5.7809742096774199</v>
      </c>
      <c r="S92">
        <v>3.8509702430167594</v>
      </c>
      <c r="T92">
        <v>0</v>
      </c>
      <c r="U92">
        <v>24.749839651517405</v>
      </c>
      <c r="V92">
        <v>0.96008759681697609</v>
      </c>
      <c r="W92">
        <v>4.8160567003293089</v>
      </c>
      <c r="X92">
        <v>14.449228881264386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4.8688540882307096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16.084704111899136</v>
      </c>
      <c r="AL92">
        <v>0</v>
      </c>
      <c r="AM92">
        <v>0</v>
      </c>
      <c r="AN92">
        <v>0.70011599999999996</v>
      </c>
      <c r="AO92">
        <v>0</v>
      </c>
      <c r="AP92">
        <v>0.11355017870753933</v>
      </c>
      <c r="AQ92">
        <v>9.1966611006349179</v>
      </c>
      <c r="AR92">
        <v>0.97860584864130429</v>
      </c>
      <c r="AS92">
        <v>1.4308970449003868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483.43947742069668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1.9299568220278214</v>
      </c>
      <c r="L93">
        <v>306.26706049210367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2.8901182969247086</v>
      </c>
      <c r="R93">
        <v>5.7809742096774199</v>
      </c>
      <c r="S93">
        <v>3.8509702430167594</v>
      </c>
      <c r="T93">
        <v>0</v>
      </c>
      <c r="U93">
        <v>24.749839651517405</v>
      </c>
      <c r="V93">
        <v>0.96008759681697609</v>
      </c>
      <c r="W93">
        <v>4.8160567003293089</v>
      </c>
      <c r="X93">
        <v>19.259913800254775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4.8688540882307096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16.084704111899136</v>
      </c>
      <c r="AL93">
        <v>0</v>
      </c>
      <c r="AM93">
        <v>0</v>
      </c>
      <c r="AN93">
        <v>0.70011599999999996</v>
      </c>
      <c r="AO93">
        <v>0</v>
      </c>
      <c r="AP93">
        <v>0.11355017870753933</v>
      </c>
      <c r="AQ93">
        <v>9.1966611006349179</v>
      </c>
      <c r="AR93">
        <v>0.97860584864130429</v>
      </c>
      <c r="AS93">
        <v>1.4308970449003868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488.25016233968705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1.9299568220278214</v>
      </c>
      <c r="L94">
        <v>306.26706049210367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2.8901182969247086</v>
      </c>
      <c r="R94">
        <v>5.7809742096774199</v>
      </c>
      <c r="S94">
        <v>3.8509702430167594</v>
      </c>
      <c r="T94">
        <v>0</v>
      </c>
      <c r="U94">
        <v>24.749839651517405</v>
      </c>
      <c r="V94">
        <v>0.96008759681697609</v>
      </c>
      <c r="W94">
        <v>4.8160567003293089</v>
      </c>
      <c r="X94">
        <v>14.449228881264386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4.8688540882307096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16.084704111899136</v>
      </c>
      <c r="AL94">
        <v>0</v>
      </c>
      <c r="AM94">
        <v>0</v>
      </c>
      <c r="AN94">
        <v>0.70011599999999996</v>
      </c>
      <c r="AO94">
        <v>0</v>
      </c>
      <c r="AP94">
        <v>0.11355017870753933</v>
      </c>
      <c r="AQ94">
        <v>5.5477833312698399</v>
      </c>
      <c r="AR94">
        <v>0.97860584864130429</v>
      </c>
      <c r="AS94">
        <v>1.4308970449003868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479.7905996513316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1.9299568220278214</v>
      </c>
      <c r="L95">
        <v>306.26387363002624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2.891801558441558</v>
      </c>
      <c r="R95">
        <v>5.7809742096774199</v>
      </c>
      <c r="S95">
        <v>3.8500922523961667</v>
      </c>
      <c r="T95">
        <v>0</v>
      </c>
      <c r="U95">
        <v>24.749839651517405</v>
      </c>
      <c r="V95">
        <v>0.96008759681697609</v>
      </c>
      <c r="W95">
        <v>4.8123385023041481</v>
      </c>
      <c r="X95">
        <v>14.449143709006243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4.8688540882307096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16.084704111899136</v>
      </c>
      <c r="AL95">
        <v>0</v>
      </c>
      <c r="AM95">
        <v>0</v>
      </c>
      <c r="AN95">
        <v>0.70011599999999996</v>
      </c>
      <c r="AO95">
        <v>0</v>
      </c>
      <c r="AP95">
        <v>0.11355017870753933</v>
      </c>
      <c r="AQ95">
        <v>4.598330550317459</v>
      </c>
      <c r="AR95">
        <v>0.97860584864130429</v>
      </c>
      <c r="AS95">
        <v>1.4308970449003868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478.83496190891481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1.9299568220278214</v>
      </c>
      <c r="L96">
        <v>306.26387363002624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2.891801558441558</v>
      </c>
      <c r="R96">
        <v>5.7809742096774199</v>
      </c>
      <c r="S96">
        <v>3.8500922523961667</v>
      </c>
      <c r="T96">
        <v>0</v>
      </c>
      <c r="U96">
        <v>24.749839651517405</v>
      </c>
      <c r="V96">
        <v>0.96008759681697609</v>
      </c>
      <c r="W96">
        <v>4.8123385023041481</v>
      </c>
      <c r="X96">
        <v>14.448821632338889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4.8688540882307096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16.084704111899136</v>
      </c>
      <c r="AL96">
        <v>0</v>
      </c>
      <c r="AM96">
        <v>0</v>
      </c>
      <c r="AN96">
        <v>0.70011599999999996</v>
      </c>
      <c r="AO96">
        <v>0</v>
      </c>
      <c r="AP96">
        <v>0.11355017870753933</v>
      </c>
      <c r="AQ96">
        <v>0</v>
      </c>
      <c r="AR96">
        <v>0.97860584864130429</v>
      </c>
      <c r="AS96">
        <v>1.4308970449003868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474.23630928192995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1.9299568220278214</v>
      </c>
      <c r="L97">
        <v>306.26387363002624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2.891801558441558</v>
      </c>
      <c r="R97">
        <v>5.7786000000000008</v>
      </c>
      <c r="S97">
        <v>3.8500922523961667</v>
      </c>
      <c r="T97">
        <v>0</v>
      </c>
      <c r="U97">
        <v>24.749839651517405</v>
      </c>
      <c r="V97">
        <v>1.2510829395085066</v>
      </c>
      <c r="W97">
        <v>4.8123385023041481</v>
      </c>
      <c r="X97">
        <v>14.448821632338889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16.084704111899136</v>
      </c>
      <c r="AL97">
        <v>0</v>
      </c>
      <c r="AM97">
        <v>0</v>
      </c>
      <c r="AN97">
        <v>0.70011599999999996</v>
      </c>
      <c r="AO97">
        <v>0</v>
      </c>
      <c r="AP97">
        <v>0.11355017870753933</v>
      </c>
      <c r="AQ97">
        <v>0</v>
      </c>
      <c r="AR97">
        <v>0.97860584864130429</v>
      </c>
      <c r="AS97">
        <v>1.4308970449003868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469.65607632671328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1.9299568220278214</v>
      </c>
      <c r="L98">
        <v>306.26387363002624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2.891801558441558</v>
      </c>
      <c r="R98">
        <v>5.7786000000000008</v>
      </c>
      <c r="S98">
        <v>3.8500922523961667</v>
      </c>
      <c r="T98">
        <v>0</v>
      </c>
      <c r="U98">
        <v>24.749839651517405</v>
      </c>
      <c r="V98">
        <v>0.96059844155844143</v>
      </c>
      <c r="W98">
        <v>4.8123385023041481</v>
      </c>
      <c r="X98">
        <v>14.448821632338889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16.084704111899136</v>
      </c>
      <c r="AL98">
        <v>0</v>
      </c>
      <c r="AM98">
        <v>0</v>
      </c>
      <c r="AN98">
        <v>0.70011599999999996</v>
      </c>
      <c r="AO98">
        <v>0</v>
      </c>
      <c r="AP98">
        <v>0.11355017870753933</v>
      </c>
      <c r="AQ98">
        <v>0</v>
      </c>
      <c r="AR98">
        <v>0.97860584864130429</v>
      </c>
      <c r="AS98">
        <v>1.4308970449003868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469.36559182876323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0.12410257474933677</v>
      </c>
      <c r="L99">
        <f t="shared" si="2"/>
        <v>10.268767857524763</v>
      </c>
      <c r="M99">
        <f t="shared" si="2"/>
        <v>0.65278577529715265</v>
      </c>
      <c r="N99">
        <f t="shared" si="2"/>
        <v>0.41880505092827075</v>
      </c>
      <c r="O99">
        <f t="shared" si="2"/>
        <v>0</v>
      </c>
      <c r="P99">
        <f t="shared" si="2"/>
        <v>0.89066445486101786</v>
      </c>
      <c r="Q99">
        <f t="shared" si="2"/>
        <v>7.2436407597674626E-2</v>
      </c>
      <c r="R99">
        <f t="shared" si="2"/>
        <v>0.24487344976383374</v>
      </c>
      <c r="S99">
        <f t="shared" si="2"/>
        <v>0.13582067537595946</v>
      </c>
      <c r="T99">
        <f t="shared" si="2"/>
        <v>0</v>
      </c>
      <c r="U99">
        <f t="shared" si="2"/>
        <v>0.59399615163641895</v>
      </c>
      <c r="V99">
        <f t="shared" si="2"/>
        <v>8.9281804393667938E-2</v>
      </c>
      <c r="W99">
        <f t="shared" si="2"/>
        <v>0.2015038520071043</v>
      </c>
      <c r="X99">
        <f t="shared" si="2"/>
        <v>0.82137477045766727</v>
      </c>
      <c r="Y99">
        <f t="shared" si="2"/>
        <v>0</v>
      </c>
      <c r="Z99">
        <f t="shared" si="2"/>
        <v>1.4389309738636363E-2</v>
      </c>
      <c r="AA99">
        <f t="shared" si="2"/>
        <v>2.4922449501371312E-2</v>
      </c>
      <c r="AB99">
        <f t="shared" si="2"/>
        <v>4.009194624793698E-2</v>
      </c>
      <c r="AC99">
        <f t="shared" si="2"/>
        <v>2.6140015146379772E-2</v>
      </c>
      <c r="AD99">
        <f t="shared" si="2"/>
        <v>2.7668003775056776E-2</v>
      </c>
      <c r="AE99">
        <f t="shared" si="2"/>
        <v>0.11685250003491811</v>
      </c>
      <c r="AF99">
        <f t="shared" si="2"/>
        <v>8.9732025373985641E-2</v>
      </c>
      <c r="AG99">
        <f t="shared" si="2"/>
        <v>0</v>
      </c>
      <c r="AH99">
        <f t="shared" si="2"/>
        <v>0.17907721192686904</v>
      </c>
      <c r="AI99">
        <f t="shared" si="2"/>
        <v>1.4415856863864891E-2</v>
      </c>
      <c r="AJ99">
        <f t="shared" si="2"/>
        <v>0</v>
      </c>
      <c r="AK99">
        <f t="shared" si="2"/>
        <v>0.38603289868557872</v>
      </c>
      <c r="AL99">
        <f t="shared" si="2"/>
        <v>0</v>
      </c>
      <c r="AM99">
        <f t="shared" si="2"/>
        <v>2.3632110897411865E-2</v>
      </c>
      <c r="AN99">
        <f t="shared" si="2"/>
        <v>1.6848844000000016E-2</v>
      </c>
      <c r="AO99">
        <f t="shared" si="2"/>
        <v>0</v>
      </c>
      <c r="AP99">
        <f t="shared" si="2"/>
        <v>6.699466066031474E-3</v>
      </c>
      <c r="AQ99">
        <f t="shared" si="2"/>
        <v>0.16618217672424612</v>
      </c>
      <c r="AR99">
        <f t="shared" si="2"/>
        <v>5.1050607660733723E-2</v>
      </c>
      <c r="AS99">
        <f t="shared" si="2"/>
        <v>4.5103063613496086E-2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15.743251310849379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14.446451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14.446451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14.446451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14.446451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14.446451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14.446451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14.446451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14.446451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14.446451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14.446451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13.84873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13.84873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13.183038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13.183038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14.04034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14.04034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14.446451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14.446451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0.34614801275000046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0.34614801275000046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269.67</v>
      </c>
      <c r="L3" s="196">
        <v>4.82</v>
      </c>
      <c r="M3" s="196">
        <v>61.42</v>
      </c>
      <c r="N3" s="196">
        <v>24.98</v>
      </c>
      <c r="O3" s="196">
        <v>70.58</v>
      </c>
      <c r="P3" s="196">
        <v>23.9</v>
      </c>
      <c r="Q3" s="196">
        <v>2.89</v>
      </c>
      <c r="R3" s="196">
        <v>7.71</v>
      </c>
      <c r="S3" s="196">
        <v>5.78</v>
      </c>
      <c r="T3" s="196">
        <v>0</v>
      </c>
      <c r="U3" s="196">
        <v>59.82</v>
      </c>
      <c r="V3" s="196">
        <v>2.89</v>
      </c>
      <c r="W3" s="196">
        <v>14.72</v>
      </c>
      <c r="X3" s="196">
        <v>42.38</v>
      </c>
      <c r="Y3" s="196">
        <v>0</v>
      </c>
      <c r="Z3">
        <v>0</v>
      </c>
      <c r="AA3" s="196">
        <v>12.45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149.61000000000001</v>
      </c>
      <c r="AJ3" s="196">
        <v>0</v>
      </c>
      <c r="AK3" s="196">
        <v>0</v>
      </c>
      <c r="AL3" s="196">
        <v>0</v>
      </c>
      <c r="AM3" s="196">
        <v>135</v>
      </c>
      <c r="AN3" s="196">
        <v>0</v>
      </c>
      <c r="AO3">
        <v>0</v>
      </c>
      <c r="AP3" s="196">
        <v>48.16</v>
      </c>
      <c r="AQ3" s="196">
        <v>14.45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269.67</v>
      </c>
      <c r="L4" s="196">
        <v>4.82</v>
      </c>
      <c r="M4" s="196">
        <v>61.42</v>
      </c>
      <c r="N4" s="196">
        <v>24.98</v>
      </c>
      <c r="O4" s="196">
        <v>70.58</v>
      </c>
      <c r="P4" s="196">
        <v>23.9</v>
      </c>
      <c r="Q4" s="196">
        <v>2.89</v>
      </c>
      <c r="R4" s="196">
        <v>7.71</v>
      </c>
      <c r="S4" s="196">
        <v>5.78</v>
      </c>
      <c r="T4" s="196">
        <v>0</v>
      </c>
      <c r="U4" s="196">
        <v>59.82</v>
      </c>
      <c r="V4" s="196">
        <v>2.89</v>
      </c>
      <c r="W4" s="196">
        <v>4.82</v>
      </c>
      <c r="X4" s="196">
        <v>38.53</v>
      </c>
      <c r="Y4" s="196">
        <v>0</v>
      </c>
      <c r="Z4">
        <v>0</v>
      </c>
      <c r="AA4" s="196">
        <v>12.45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149.61000000000001</v>
      </c>
      <c r="AJ4" s="196">
        <v>0</v>
      </c>
      <c r="AK4" s="196">
        <v>0</v>
      </c>
      <c r="AL4" s="196">
        <v>0</v>
      </c>
      <c r="AM4" s="196">
        <v>135</v>
      </c>
      <c r="AN4" s="196">
        <v>0</v>
      </c>
      <c r="AO4">
        <v>0</v>
      </c>
      <c r="AP4" s="196">
        <v>28.89</v>
      </c>
      <c r="AQ4" s="196">
        <v>14.45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269.67</v>
      </c>
      <c r="L5" s="196">
        <v>4.82</v>
      </c>
      <c r="M5" s="196">
        <v>52.96</v>
      </c>
      <c r="N5" s="196">
        <v>24.98</v>
      </c>
      <c r="O5" s="196">
        <v>70.58</v>
      </c>
      <c r="P5" s="196">
        <v>23.9</v>
      </c>
      <c r="Q5" s="196">
        <v>2.89</v>
      </c>
      <c r="R5" s="196">
        <v>7.71</v>
      </c>
      <c r="S5" s="196">
        <v>5.78</v>
      </c>
      <c r="T5" s="196">
        <v>0</v>
      </c>
      <c r="U5" s="196">
        <v>59.82</v>
      </c>
      <c r="V5" s="196">
        <v>2.89</v>
      </c>
      <c r="W5" s="196">
        <v>4.82</v>
      </c>
      <c r="X5" s="196">
        <v>14.45</v>
      </c>
      <c r="Y5" s="196">
        <v>0</v>
      </c>
      <c r="Z5">
        <v>0</v>
      </c>
      <c r="AA5" s="196">
        <v>12.45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149.61000000000001</v>
      </c>
      <c r="AJ5" s="196">
        <v>0</v>
      </c>
      <c r="AK5" s="196">
        <v>0</v>
      </c>
      <c r="AL5" s="196">
        <v>0</v>
      </c>
      <c r="AM5" s="196">
        <v>135</v>
      </c>
      <c r="AN5" s="196">
        <v>0</v>
      </c>
      <c r="AO5">
        <v>0</v>
      </c>
      <c r="AP5" s="196">
        <v>28.89</v>
      </c>
      <c r="AQ5" s="196">
        <v>14.45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269.67</v>
      </c>
      <c r="L6" s="196">
        <v>4.82</v>
      </c>
      <c r="M6" s="196">
        <v>42.84</v>
      </c>
      <c r="N6" s="196">
        <v>24.98</v>
      </c>
      <c r="O6" s="196">
        <v>70.58</v>
      </c>
      <c r="P6" s="196">
        <v>23.9</v>
      </c>
      <c r="Q6" s="196">
        <v>2.89</v>
      </c>
      <c r="R6" s="196">
        <v>7.71</v>
      </c>
      <c r="S6" s="196">
        <v>5.78</v>
      </c>
      <c r="T6" s="196">
        <v>0</v>
      </c>
      <c r="U6" s="196">
        <v>59.82</v>
      </c>
      <c r="V6" s="196">
        <v>2.89</v>
      </c>
      <c r="W6" s="196">
        <v>4.82</v>
      </c>
      <c r="X6" s="196">
        <v>14.45</v>
      </c>
      <c r="Y6" s="196">
        <v>0</v>
      </c>
      <c r="Z6">
        <v>0</v>
      </c>
      <c r="AA6" s="196">
        <v>12.45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149.61000000000001</v>
      </c>
      <c r="AJ6" s="196">
        <v>0</v>
      </c>
      <c r="AK6" s="196">
        <v>0</v>
      </c>
      <c r="AL6" s="196">
        <v>0</v>
      </c>
      <c r="AM6" s="196">
        <v>135</v>
      </c>
      <c r="AN6" s="196">
        <v>0</v>
      </c>
      <c r="AO6">
        <v>0</v>
      </c>
      <c r="AP6" s="196">
        <v>28.89</v>
      </c>
      <c r="AQ6" s="196">
        <v>14.45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269.67</v>
      </c>
      <c r="L7" s="196">
        <v>4.82</v>
      </c>
      <c r="M7" s="196">
        <v>61.42</v>
      </c>
      <c r="N7" s="196">
        <v>24.98</v>
      </c>
      <c r="O7" s="196">
        <v>70.58</v>
      </c>
      <c r="P7" s="196">
        <v>23.9</v>
      </c>
      <c r="Q7" s="196">
        <v>2.89</v>
      </c>
      <c r="R7" s="196">
        <v>7.71</v>
      </c>
      <c r="S7" s="196">
        <v>5.78</v>
      </c>
      <c r="T7" s="196">
        <v>0</v>
      </c>
      <c r="U7" s="196">
        <v>59.82</v>
      </c>
      <c r="V7" s="196">
        <v>2.89</v>
      </c>
      <c r="W7" s="196">
        <v>4.82</v>
      </c>
      <c r="X7" s="196">
        <v>14.45</v>
      </c>
      <c r="Y7" s="196">
        <v>0</v>
      </c>
      <c r="Z7">
        <v>0</v>
      </c>
      <c r="AA7" s="196">
        <v>12.45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149.61000000000001</v>
      </c>
      <c r="AJ7" s="196">
        <v>0</v>
      </c>
      <c r="AK7" s="196">
        <v>0</v>
      </c>
      <c r="AL7" s="196">
        <v>0</v>
      </c>
      <c r="AM7" s="196">
        <v>135</v>
      </c>
      <c r="AN7" s="196">
        <v>0</v>
      </c>
      <c r="AO7">
        <v>0</v>
      </c>
      <c r="AP7" s="196">
        <v>28.89</v>
      </c>
      <c r="AQ7" s="196">
        <v>14.45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269.67</v>
      </c>
      <c r="L8" s="196">
        <v>4.82</v>
      </c>
      <c r="M8" s="196">
        <v>61.42</v>
      </c>
      <c r="N8" s="196">
        <v>24.98</v>
      </c>
      <c r="O8" s="196">
        <v>70.58</v>
      </c>
      <c r="P8" s="196">
        <v>23.9</v>
      </c>
      <c r="Q8" s="196">
        <v>2.89</v>
      </c>
      <c r="R8" s="196">
        <v>7.71</v>
      </c>
      <c r="S8" s="196">
        <v>5.78</v>
      </c>
      <c r="T8" s="196">
        <v>0</v>
      </c>
      <c r="U8" s="196">
        <v>59.82</v>
      </c>
      <c r="V8" s="196">
        <v>2.89</v>
      </c>
      <c r="W8" s="196">
        <v>4.82</v>
      </c>
      <c r="X8" s="196">
        <v>14.45</v>
      </c>
      <c r="Y8" s="196">
        <v>0</v>
      </c>
      <c r="Z8">
        <v>0</v>
      </c>
      <c r="AA8" s="196">
        <v>12.45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149.61000000000001</v>
      </c>
      <c r="AJ8" s="196">
        <v>0</v>
      </c>
      <c r="AK8" s="196">
        <v>0</v>
      </c>
      <c r="AL8" s="196">
        <v>0</v>
      </c>
      <c r="AM8" s="196">
        <v>135</v>
      </c>
      <c r="AN8" s="196">
        <v>0</v>
      </c>
      <c r="AO8">
        <v>0</v>
      </c>
      <c r="AP8" s="196">
        <v>28.89</v>
      </c>
      <c r="AQ8" s="196">
        <v>14.45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269.67</v>
      </c>
      <c r="L9" s="196">
        <v>4.82</v>
      </c>
      <c r="M9" s="196">
        <v>61.42</v>
      </c>
      <c r="N9" s="196">
        <v>24.98</v>
      </c>
      <c r="O9" s="196">
        <v>70.58</v>
      </c>
      <c r="P9" s="196">
        <v>23.9</v>
      </c>
      <c r="Q9" s="196">
        <v>2.89</v>
      </c>
      <c r="R9" s="196">
        <v>7.71</v>
      </c>
      <c r="S9" s="196">
        <v>5.78</v>
      </c>
      <c r="T9" s="196">
        <v>0</v>
      </c>
      <c r="U9" s="196">
        <v>59.82</v>
      </c>
      <c r="V9" s="196">
        <v>2.89</v>
      </c>
      <c r="W9" s="196">
        <v>4.82</v>
      </c>
      <c r="X9" s="196">
        <v>14.45</v>
      </c>
      <c r="Y9" s="196">
        <v>0</v>
      </c>
      <c r="Z9">
        <v>0</v>
      </c>
      <c r="AA9" s="196">
        <v>12.45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149.61000000000001</v>
      </c>
      <c r="AJ9" s="196">
        <v>0</v>
      </c>
      <c r="AK9" s="196">
        <v>0</v>
      </c>
      <c r="AL9" s="196">
        <v>0</v>
      </c>
      <c r="AM9" s="196">
        <v>135</v>
      </c>
      <c r="AN9" s="196">
        <v>0</v>
      </c>
      <c r="AO9">
        <v>0</v>
      </c>
      <c r="AP9" s="196">
        <v>28.89</v>
      </c>
      <c r="AQ9" s="196">
        <v>14.45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269.67</v>
      </c>
      <c r="L10" s="196">
        <v>4.82</v>
      </c>
      <c r="M10" s="196">
        <v>61.42</v>
      </c>
      <c r="N10" s="196">
        <v>24.98</v>
      </c>
      <c r="O10" s="196">
        <v>70.58</v>
      </c>
      <c r="P10" s="196">
        <v>23.9</v>
      </c>
      <c r="Q10" s="196">
        <v>2.89</v>
      </c>
      <c r="R10" s="196">
        <v>7.71</v>
      </c>
      <c r="S10" s="196">
        <v>5.78</v>
      </c>
      <c r="T10" s="196">
        <v>0</v>
      </c>
      <c r="U10" s="196">
        <v>59.82</v>
      </c>
      <c r="V10" s="196">
        <v>2.89</v>
      </c>
      <c r="W10" s="196">
        <v>4.82</v>
      </c>
      <c r="X10" s="196">
        <v>14.45</v>
      </c>
      <c r="Y10" s="196">
        <v>0</v>
      </c>
      <c r="Z10">
        <v>0</v>
      </c>
      <c r="AA10" s="196">
        <v>12.45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149.61000000000001</v>
      </c>
      <c r="AJ10" s="196">
        <v>0</v>
      </c>
      <c r="AK10" s="196">
        <v>0</v>
      </c>
      <c r="AL10" s="196">
        <v>0</v>
      </c>
      <c r="AM10" s="196">
        <v>135</v>
      </c>
      <c r="AN10" s="196">
        <v>0</v>
      </c>
      <c r="AO10">
        <v>0</v>
      </c>
      <c r="AP10" s="196">
        <v>28.89</v>
      </c>
      <c r="AQ10" s="196">
        <v>14.45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269.67</v>
      </c>
      <c r="L11" s="196">
        <v>4.82</v>
      </c>
      <c r="M11" s="196">
        <v>61.42</v>
      </c>
      <c r="N11" s="196">
        <v>24.98</v>
      </c>
      <c r="O11" s="196">
        <v>70.58</v>
      </c>
      <c r="P11" s="196">
        <v>23.9</v>
      </c>
      <c r="Q11" s="196">
        <v>2.89</v>
      </c>
      <c r="R11" s="196">
        <v>7.71</v>
      </c>
      <c r="S11" s="196">
        <v>5.78</v>
      </c>
      <c r="T11" s="196">
        <v>0</v>
      </c>
      <c r="U11" s="196">
        <v>59.82</v>
      </c>
      <c r="V11" s="196">
        <v>2.89</v>
      </c>
      <c r="W11" s="196">
        <v>4.82</v>
      </c>
      <c r="X11" s="196">
        <v>14.45</v>
      </c>
      <c r="Y11" s="196">
        <v>0</v>
      </c>
      <c r="Z11">
        <v>0</v>
      </c>
      <c r="AA11" s="196">
        <v>13.45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149.61000000000001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28.89</v>
      </c>
      <c r="AQ11" s="196">
        <v>14.45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269.67</v>
      </c>
      <c r="L12" s="196">
        <v>4.82</v>
      </c>
      <c r="M12" s="196">
        <v>61.42</v>
      </c>
      <c r="N12" s="196">
        <v>24.98</v>
      </c>
      <c r="O12" s="196">
        <v>70.58</v>
      </c>
      <c r="P12" s="196">
        <v>23.9</v>
      </c>
      <c r="Q12" s="196">
        <v>2.89</v>
      </c>
      <c r="R12" s="196">
        <v>7.71</v>
      </c>
      <c r="S12" s="196">
        <v>5.78</v>
      </c>
      <c r="T12" s="196">
        <v>0</v>
      </c>
      <c r="U12" s="196">
        <v>59.82</v>
      </c>
      <c r="V12" s="196">
        <v>2.89</v>
      </c>
      <c r="W12" s="196">
        <v>4.82</v>
      </c>
      <c r="X12" s="196">
        <v>14.45</v>
      </c>
      <c r="Y12" s="196">
        <v>0</v>
      </c>
      <c r="Z12">
        <v>0</v>
      </c>
      <c r="AA12" s="196">
        <v>13.45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149.61000000000001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28.89</v>
      </c>
      <c r="AQ12" s="196">
        <v>14.45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269.67</v>
      </c>
      <c r="L13" s="196">
        <v>4.82</v>
      </c>
      <c r="M13" s="196">
        <v>61.42</v>
      </c>
      <c r="N13" s="196">
        <v>24.98</v>
      </c>
      <c r="O13" s="196">
        <v>70.58</v>
      </c>
      <c r="P13" s="196">
        <v>23.9</v>
      </c>
      <c r="Q13" s="196">
        <v>2.89</v>
      </c>
      <c r="R13" s="196">
        <v>7.71</v>
      </c>
      <c r="S13" s="196">
        <v>5.78</v>
      </c>
      <c r="T13" s="196">
        <v>0</v>
      </c>
      <c r="U13" s="196">
        <v>59.82</v>
      </c>
      <c r="V13" s="196">
        <v>2.89</v>
      </c>
      <c r="W13" s="196">
        <v>4.82</v>
      </c>
      <c r="X13" s="196">
        <v>14.45</v>
      </c>
      <c r="Y13" s="196">
        <v>0</v>
      </c>
      <c r="Z13">
        <v>0</v>
      </c>
      <c r="AA13" s="196">
        <v>13.45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149.61000000000001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28.89</v>
      </c>
      <c r="AQ13" s="196">
        <v>14.45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269.67</v>
      </c>
      <c r="L14" s="196">
        <v>4.82</v>
      </c>
      <c r="M14" s="196">
        <v>61.42</v>
      </c>
      <c r="N14" s="196">
        <v>24.98</v>
      </c>
      <c r="O14" s="196">
        <v>70.58</v>
      </c>
      <c r="P14" s="196">
        <v>23.9</v>
      </c>
      <c r="Q14" s="196">
        <v>2.89</v>
      </c>
      <c r="R14" s="196">
        <v>7.71</v>
      </c>
      <c r="S14" s="196">
        <v>5.78</v>
      </c>
      <c r="T14" s="196">
        <v>0</v>
      </c>
      <c r="U14" s="196">
        <v>59.82</v>
      </c>
      <c r="V14" s="196">
        <v>2.89</v>
      </c>
      <c r="W14" s="196">
        <v>4.82</v>
      </c>
      <c r="X14" s="196">
        <v>14.45</v>
      </c>
      <c r="Y14" s="196">
        <v>0</v>
      </c>
      <c r="Z14">
        <v>0</v>
      </c>
      <c r="AA14" s="196">
        <v>13.45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149.61000000000001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28.89</v>
      </c>
      <c r="AQ14" s="196">
        <v>14.45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269.67</v>
      </c>
      <c r="L15" s="196">
        <v>4.82</v>
      </c>
      <c r="M15" s="196">
        <v>61.42</v>
      </c>
      <c r="N15" s="196">
        <v>24.98</v>
      </c>
      <c r="O15" s="196">
        <v>70.58</v>
      </c>
      <c r="P15" s="196">
        <v>23.9</v>
      </c>
      <c r="Q15" s="196">
        <v>2.89</v>
      </c>
      <c r="R15" s="196">
        <v>7.71</v>
      </c>
      <c r="S15" s="196">
        <v>5.78</v>
      </c>
      <c r="T15" s="196">
        <v>0</v>
      </c>
      <c r="U15" s="196">
        <v>59.82</v>
      </c>
      <c r="V15" s="196">
        <v>2.89</v>
      </c>
      <c r="W15" s="196">
        <v>4.82</v>
      </c>
      <c r="X15" s="196">
        <v>14.45</v>
      </c>
      <c r="Y15" s="196">
        <v>0</v>
      </c>
      <c r="Z15">
        <v>0</v>
      </c>
      <c r="AA15" s="196">
        <v>13.45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149.61000000000001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28.89</v>
      </c>
      <c r="AQ15" s="196">
        <v>14.45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269.67</v>
      </c>
      <c r="L16" s="196">
        <v>4.82</v>
      </c>
      <c r="M16" s="196">
        <v>61.42</v>
      </c>
      <c r="N16" s="196">
        <v>24.98</v>
      </c>
      <c r="O16" s="196">
        <v>70.58</v>
      </c>
      <c r="P16" s="196">
        <v>23.9</v>
      </c>
      <c r="Q16" s="196">
        <v>2.89</v>
      </c>
      <c r="R16" s="196">
        <v>7.71</v>
      </c>
      <c r="S16" s="196">
        <v>5.78</v>
      </c>
      <c r="T16" s="196">
        <v>0</v>
      </c>
      <c r="U16" s="196">
        <v>59.82</v>
      </c>
      <c r="V16" s="196">
        <v>2.89</v>
      </c>
      <c r="W16" s="196">
        <v>4.82</v>
      </c>
      <c r="X16" s="196">
        <v>14.45</v>
      </c>
      <c r="Y16" s="196">
        <v>0</v>
      </c>
      <c r="Z16">
        <v>0</v>
      </c>
      <c r="AA16" s="196">
        <v>13.45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149.61000000000001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28.89</v>
      </c>
      <c r="AQ16" s="196">
        <v>14.45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269.67</v>
      </c>
      <c r="L17" s="196">
        <v>4.82</v>
      </c>
      <c r="M17" s="196">
        <v>61.42</v>
      </c>
      <c r="N17" s="196">
        <v>24.98</v>
      </c>
      <c r="O17" s="196">
        <v>70.58</v>
      </c>
      <c r="P17" s="196">
        <v>23.9</v>
      </c>
      <c r="Q17" s="196">
        <v>2.89</v>
      </c>
      <c r="R17" s="196">
        <v>7.71</v>
      </c>
      <c r="S17" s="196">
        <v>5.78</v>
      </c>
      <c r="T17" s="196">
        <v>0</v>
      </c>
      <c r="U17" s="196">
        <v>59.82</v>
      </c>
      <c r="V17" s="196">
        <v>2.89</v>
      </c>
      <c r="W17" s="196">
        <v>4.82</v>
      </c>
      <c r="X17" s="196">
        <v>14.45</v>
      </c>
      <c r="Y17" s="196">
        <v>0</v>
      </c>
      <c r="Z17">
        <v>0</v>
      </c>
      <c r="AA17" s="196">
        <v>13.45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149.61000000000001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28.89</v>
      </c>
      <c r="AQ17" s="196">
        <v>14.45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269.67</v>
      </c>
      <c r="L18" s="196">
        <v>4.82</v>
      </c>
      <c r="M18" s="196">
        <v>61.42</v>
      </c>
      <c r="N18" s="196">
        <v>24.98</v>
      </c>
      <c r="O18" s="196">
        <v>70.58</v>
      </c>
      <c r="P18" s="196">
        <v>23.9</v>
      </c>
      <c r="Q18" s="196">
        <v>2.89</v>
      </c>
      <c r="R18" s="196">
        <v>7.71</v>
      </c>
      <c r="S18" s="196">
        <v>5.78</v>
      </c>
      <c r="T18" s="196">
        <v>0</v>
      </c>
      <c r="U18" s="196">
        <v>59.82</v>
      </c>
      <c r="V18" s="196">
        <v>2.89</v>
      </c>
      <c r="W18" s="196">
        <v>4.82</v>
      </c>
      <c r="X18" s="196">
        <v>14.45</v>
      </c>
      <c r="Y18" s="196">
        <v>0</v>
      </c>
      <c r="Z18">
        <v>0</v>
      </c>
      <c r="AA18" s="196">
        <v>13.45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149.61000000000001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28.89</v>
      </c>
      <c r="AQ18" s="196">
        <v>14.45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269.67</v>
      </c>
      <c r="L19" s="196">
        <v>4.82</v>
      </c>
      <c r="M19" s="196">
        <v>61.42</v>
      </c>
      <c r="N19" s="196">
        <v>24.98</v>
      </c>
      <c r="O19" s="196">
        <v>70.58</v>
      </c>
      <c r="P19" s="196">
        <v>23.9</v>
      </c>
      <c r="Q19" s="196">
        <v>2.89</v>
      </c>
      <c r="R19" s="196">
        <v>7.71</v>
      </c>
      <c r="S19" s="196">
        <v>5.78</v>
      </c>
      <c r="T19" s="196">
        <v>0</v>
      </c>
      <c r="U19" s="196">
        <v>59.82</v>
      </c>
      <c r="V19" s="196">
        <v>2.89</v>
      </c>
      <c r="W19" s="196">
        <v>4.82</v>
      </c>
      <c r="X19" s="196">
        <v>14.45</v>
      </c>
      <c r="Y19" s="196">
        <v>0</v>
      </c>
      <c r="Z19">
        <v>0</v>
      </c>
      <c r="AA19" s="196">
        <v>13.45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149.61000000000001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28.89</v>
      </c>
      <c r="AQ19" s="196">
        <v>14.45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269.67</v>
      </c>
      <c r="L20" s="196">
        <v>4.82</v>
      </c>
      <c r="M20" s="196">
        <v>61.42</v>
      </c>
      <c r="N20" s="196">
        <v>24.98</v>
      </c>
      <c r="O20" s="196">
        <v>70.58</v>
      </c>
      <c r="P20" s="196">
        <v>23.9</v>
      </c>
      <c r="Q20" s="196">
        <v>2.89</v>
      </c>
      <c r="R20" s="196">
        <v>7.71</v>
      </c>
      <c r="S20" s="196">
        <v>5.78</v>
      </c>
      <c r="T20" s="196">
        <v>0</v>
      </c>
      <c r="U20" s="196">
        <v>59.82</v>
      </c>
      <c r="V20" s="196">
        <v>2.89</v>
      </c>
      <c r="W20" s="196">
        <v>4.82</v>
      </c>
      <c r="X20" s="196">
        <v>14.45</v>
      </c>
      <c r="Y20" s="196">
        <v>0</v>
      </c>
      <c r="Z20">
        <v>0</v>
      </c>
      <c r="AA20" s="196">
        <v>13.45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149.61000000000001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28.89</v>
      </c>
      <c r="AQ20" s="196">
        <v>14.45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269.67</v>
      </c>
      <c r="L21" s="196">
        <v>4.82</v>
      </c>
      <c r="M21" s="196">
        <v>61.42</v>
      </c>
      <c r="N21" s="196">
        <v>24.98</v>
      </c>
      <c r="O21" s="196">
        <v>70.58</v>
      </c>
      <c r="P21" s="196">
        <v>23.9</v>
      </c>
      <c r="Q21" s="196">
        <v>2.89</v>
      </c>
      <c r="R21" s="196">
        <v>7.71</v>
      </c>
      <c r="S21" s="196">
        <v>5.78</v>
      </c>
      <c r="T21" s="196">
        <v>0</v>
      </c>
      <c r="U21" s="196">
        <v>59.82</v>
      </c>
      <c r="V21" s="196">
        <v>2.89</v>
      </c>
      <c r="W21" s="196">
        <v>4.82</v>
      </c>
      <c r="X21" s="196">
        <v>14.45</v>
      </c>
      <c r="Y21" s="196">
        <v>0</v>
      </c>
      <c r="Z21">
        <v>0</v>
      </c>
      <c r="AA21" s="196">
        <v>13.45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149.61000000000001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28.89</v>
      </c>
      <c r="AQ21" s="196">
        <v>14.45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269.67</v>
      </c>
      <c r="L22" s="196">
        <v>4.82</v>
      </c>
      <c r="M22" s="196">
        <v>61.42</v>
      </c>
      <c r="N22" s="196">
        <v>24.98</v>
      </c>
      <c r="O22" s="196">
        <v>70.58</v>
      </c>
      <c r="P22" s="196">
        <v>23.9</v>
      </c>
      <c r="Q22" s="196">
        <v>2.89</v>
      </c>
      <c r="R22" s="196">
        <v>7.71</v>
      </c>
      <c r="S22" s="196">
        <v>5.78</v>
      </c>
      <c r="T22" s="196">
        <v>0</v>
      </c>
      <c r="U22" s="196">
        <v>59.82</v>
      </c>
      <c r="V22" s="196">
        <v>2.89</v>
      </c>
      <c r="W22" s="196">
        <v>4.82</v>
      </c>
      <c r="X22" s="196">
        <v>14.45</v>
      </c>
      <c r="Y22" s="196">
        <v>0</v>
      </c>
      <c r="Z22">
        <v>0</v>
      </c>
      <c r="AA22" s="196">
        <v>13.45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149.61000000000001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28.89</v>
      </c>
      <c r="AQ22" s="196">
        <v>14.45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269.67</v>
      </c>
      <c r="L23" s="196">
        <v>4.82</v>
      </c>
      <c r="M23" s="196">
        <v>61.42</v>
      </c>
      <c r="N23" s="196">
        <v>24.98</v>
      </c>
      <c r="O23" s="196">
        <v>70.58</v>
      </c>
      <c r="P23" s="196">
        <v>23.9</v>
      </c>
      <c r="Q23" s="196">
        <v>2.89</v>
      </c>
      <c r="R23" s="196">
        <v>7.71</v>
      </c>
      <c r="S23" s="196">
        <v>5.78</v>
      </c>
      <c r="T23" s="196">
        <v>0</v>
      </c>
      <c r="U23" s="196">
        <v>59.82</v>
      </c>
      <c r="V23" s="196">
        <v>2.89</v>
      </c>
      <c r="W23" s="196">
        <v>4.82</v>
      </c>
      <c r="X23" s="196">
        <v>62.4</v>
      </c>
      <c r="Y23" s="196">
        <v>0</v>
      </c>
      <c r="Z23">
        <v>0</v>
      </c>
      <c r="AA23" s="196">
        <v>12.45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149.61000000000001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28.89</v>
      </c>
      <c r="AQ23" s="196">
        <v>14.45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269.67</v>
      </c>
      <c r="L24" s="196">
        <v>4.82</v>
      </c>
      <c r="M24" s="196">
        <v>61.42</v>
      </c>
      <c r="N24" s="196">
        <v>24.98</v>
      </c>
      <c r="O24" s="196">
        <v>70.58</v>
      </c>
      <c r="P24" s="196">
        <v>23.9</v>
      </c>
      <c r="Q24" s="196">
        <v>2.89</v>
      </c>
      <c r="R24" s="196">
        <v>17.93</v>
      </c>
      <c r="S24" s="196">
        <v>5.78</v>
      </c>
      <c r="T24" s="196">
        <v>0</v>
      </c>
      <c r="U24" s="196">
        <v>59.82</v>
      </c>
      <c r="V24" s="196">
        <v>6.29</v>
      </c>
      <c r="W24" s="196">
        <v>14.72</v>
      </c>
      <c r="X24" s="196">
        <v>62.4</v>
      </c>
      <c r="Y24" s="196">
        <v>0</v>
      </c>
      <c r="Z24">
        <v>0</v>
      </c>
      <c r="AA24" s="196">
        <v>12.45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149.61000000000001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54.81</v>
      </c>
      <c r="AQ24" s="196">
        <v>19.260000000000002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279.3</v>
      </c>
      <c r="L25" s="196">
        <v>8.67</v>
      </c>
      <c r="M25" s="196">
        <v>61.42</v>
      </c>
      <c r="N25" s="196">
        <v>24.98</v>
      </c>
      <c r="O25" s="196">
        <v>70.58</v>
      </c>
      <c r="P25" s="196">
        <v>23.9</v>
      </c>
      <c r="Q25" s="196">
        <v>4.5199999999999996</v>
      </c>
      <c r="R25" s="196">
        <v>17.93</v>
      </c>
      <c r="S25" s="196">
        <v>10.15</v>
      </c>
      <c r="T25" s="196">
        <v>0</v>
      </c>
      <c r="U25" s="196">
        <v>59.82</v>
      </c>
      <c r="V25" s="196">
        <v>7.68</v>
      </c>
      <c r="W25" s="196">
        <v>14.72</v>
      </c>
      <c r="X25" s="196">
        <v>62.4</v>
      </c>
      <c r="Y25" s="196">
        <v>0</v>
      </c>
      <c r="Z25">
        <v>0</v>
      </c>
      <c r="AA25" s="196">
        <v>12.45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149.61000000000001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57.79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327.45999999999998</v>
      </c>
      <c r="L26" s="196">
        <v>8.67</v>
      </c>
      <c r="M26" s="196">
        <v>61.42</v>
      </c>
      <c r="N26" s="196">
        <v>24.98</v>
      </c>
      <c r="O26" s="196">
        <v>70.58</v>
      </c>
      <c r="P26" s="196">
        <v>23.9</v>
      </c>
      <c r="Q26" s="196">
        <v>4.5199999999999996</v>
      </c>
      <c r="R26" s="196">
        <v>17.93</v>
      </c>
      <c r="S26" s="196">
        <v>11.16</v>
      </c>
      <c r="T26" s="196">
        <v>0</v>
      </c>
      <c r="U26" s="196">
        <v>59.82</v>
      </c>
      <c r="V26" s="196">
        <v>7.68</v>
      </c>
      <c r="W26" s="196">
        <v>14.67</v>
      </c>
      <c r="X26" s="196">
        <v>61.86</v>
      </c>
      <c r="Y26" s="196">
        <v>0</v>
      </c>
      <c r="Z26">
        <v>0</v>
      </c>
      <c r="AA26" s="196">
        <v>12.45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149.61000000000001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57.79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373.69</v>
      </c>
      <c r="L27" s="196">
        <v>8.67</v>
      </c>
      <c r="M27" s="196">
        <v>61.42</v>
      </c>
      <c r="N27" s="196">
        <v>24.98</v>
      </c>
      <c r="O27" s="196">
        <v>70.58</v>
      </c>
      <c r="P27" s="196">
        <v>23.9</v>
      </c>
      <c r="Q27" s="196">
        <v>4.5199999999999996</v>
      </c>
      <c r="R27" s="196">
        <v>17.93</v>
      </c>
      <c r="S27" s="196">
        <v>11.16</v>
      </c>
      <c r="T27" s="196">
        <v>0</v>
      </c>
      <c r="U27" s="196">
        <v>59.82</v>
      </c>
      <c r="V27" s="196">
        <v>7.68</v>
      </c>
      <c r="W27" s="196">
        <v>14.72</v>
      </c>
      <c r="X27" s="196">
        <v>62.4</v>
      </c>
      <c r="Y27" s="196">
        <v>0</v>
      </c>
      <c r="Z27">
        <v>0</v>
      </c>
      <c r="AA27" s="196">
        <v>13.45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149.61000000000001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57.79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407.4</v>
      </c>
      <c r="L28" s="196">
        <v>8.67</v>
      </c>
      <c r="M28" s="196">
        <v>61.42</v>
      </c>
      <c r="N28" s="196">
        <v>24.98</v>
      </c>
      <c r="O28" s="196">
        <v>70.58</v>
      </c>
      <c r="P28" s="196">
        <v>23.9</v>
      </c>
      <c r="Q28" s="196">
        <v>4.5199999999999996</v>
      </c>
      <c r="R28" s="196">
        <v>17.93</v>
      </c>
      <c r="S28" s="196">
        <v>11.16</v>
      </c>
      <c r="T28" s="196">
        <v>0</v>
      </c>
      <c r="U28" s="196">
        <v>59.82</v>
      </c>
      <c r="V28" s="196">
        <v>7.68</v>
      </c>
      <c r="W28" s="196">
        <v>14.72</v>
      </c>
      <c r="X28" s="196">
        <v>62.4</v>
      </c>
      <c r="Y28" s="196">
        <v>0</v>
      </c>
      <c r="Z28">
        <v>0</v>
      </c>
      <c r="AA28" s="196">
        <v>13.45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149.61000000000001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57.79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369.83</v>
      </c>
      <c r="L29" s="196">
        <v>8.67</v>
      </c>
      <c r="M29" s="196">
        <v>61.42</v>
      </c>
      <c r="N29" s="196">
        <v>24.98</v>
      </c>
      <c r="O29" s="196">
        <v>70.58</v>
      </c>
      <c r="P29" s="196">
        <v>23.9</v>
      </c>
      <c r="Q29" s="196">
        <v>4.5199999999999996</v>
      </c>
      <c r="R29" s="196">
        <v>16.690000000000001</v>
      </c>
      <c r="S29" s="196">
        <v>11.16</v>
      </c>
      <c r="T29" s="196">
        <v>0</v>
      </c>
      <c r="U29" s="196">
        <v>59.82</v>
      </c>
      <c r="V29" s="196">
        <v>7.68</v>
      </c>
      <c r="W29" s="196">
        <v>14.72</v>
      </c>
      <c r="X29" s="196">
        <v>62.4</v>
      </c>
      <c r="Y29" s="196">
        <v>0</v>
      </c>
      <c r="Z29">
        <v>0</v>
      </c>
      <c r="AA29" s="196">
        <v>13.45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149.61000000000001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57.79</v>
      </c>
      <c r="AQ29" s="196">
        <v>38.159999999999997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380.42</v>
      </c>
      <c r="L30" s="196">
        <v>8.65</v>
      </c>
      <c r="M30" s="196">
        <v>61.42</v>
      </c>
      <c r="N30" s="196">
        <v>24.98</v>
      </c>
      <c r="O30" s="196">
        <v>70.58</v>
      </c>
      <c r="P30" s="196">
        <v>23.9</v>
      </c>
      <c r="Q30" s="196">
        <v>4.51</v>
      </c>
      <c r="R30" s="196">
        <v>17.75</v>
      </c>
      <c r="S30" s="196">
        <v>11.04</v>
      </c>
      <c r="T30" s="196">
        <v>0</v>
      </c>
      <c r="U30" s="196">
        <v>59.82</v>
      </c>
      <c r="V30" s="196">
        <v>7.68</v>
      </c>
      <c r="W30" s="196">
        <v>14.72</v>
      </c>
      <c r="X30" s="196">
        <v>62.4</v>
      </c>
      <c r="Y30" s="196">
        <v>0</v>
      </c>
      <c r="Z30">
        <v>0</v>
      </c>
      <c r="AA30" s="196">
        <v>13.45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145.38999999999999</v>
      </c>
      <c r="AJ30" s="196">
        <v>0</v>
      </c>
      <c r="AK30" s="196">
        <v>0</v>
      </c>
      <c r="AL30" s="196">
        <v>0</v>
      </c>
      <c r="AM30" s="196">
        <v>194</v>
      </c>
      <c r="AN30" s="196">
        <v>0</v>
      </c>
      <c r="AO30">
        <v>0</v>
      </c>
      <c r="AP30" s="196">
        <v>57.79</v>
      </c>
      <c r="AQ30" s="196">
        <v>38.159999999999997</v>
      </c>
      <c r="AR30" s="196">
        <v>1.92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420.87</v>
      </c>
      <c r="L31" s="196">
        <v>8.67</v>
      </c>
      <c r="M31" s="196">
        <v>61.42</v>
      </c>
      <c r="N31" s="196">
        <v>24.98</v>
      </c>
      <c r="O31" s="196">
        <v>70.58</v>
      </c>
      <c r="P31" s="196">
        <v>23.9</v>
      </c>
      <c r="Q31" s="196">
        <v>4.51</v>
      </c>
      <c r="R31" s="196">
        <v>17.93</v>
      </c>
      <c r="S31" s="196">
        <v>11.16</v>
      </c>
      <c r="T31" s="196">
        <v>0</v>
      </c>
      <c r="U31" s="196">
        <v>59.82</v>
      </c>
      <c r="V31" s="196">
        <v>7.68</v>
      </c>
      <c r="W31" s="196">
        <v>14.72</v>
      </c>
      <c r="X31" s="196">
        <v>62.4</v>
      </c>
      <c r="Y31" s="196">
        <v>0</v>
      </c>
      <c r="Z31">
        <v>0</v>
      </c>
      <c r="AA31" s="196">
        <v>13.45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113.39</v>
      </c>
      <c r="AJ31" s="196">
        <v>0</v>
      </c>
      <c r="AK31" s="196">
        <v>0</v>
      </c>
      <c r="AL31" s="196">
        <v>0</v>
      </c>
      <c r="AM31" s="196">
        <v>209</v>
      </c>
      <c r="AN31" s="196">
        <v>0</v>
      </c>
      <c r="AO31">
        <v>0</v>
      </c>
      <c r="AP31" s="196">
        <v>57.79</v>
      </c>
      <c r="AQ31" s="196">
        <v>38.159999999999997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450.73</v>
      </c>
      <c r="L32" s="196">
        <v>8.67</v>
      </c>
      <c r="M32" s="196">
        <v>61.42</v>
      </c>
      <c r="N32" s="196">
        <v>24.98</v>
      </c>
      <c r="O32" s="196">
        <v>70.58</v>
      </c>
      <c r="P32" s="196">
        <v>23.9</v>
      </c>
      <c r="Q32" s="196">
        <v>4.51</v>
      </c>
      <c r="R32" s="196">
        <v>17.93</v>
      </c>
      <c r="S32" s="196">
        <v>11.16</v>
      </c>
      <c r="T32" s="196">
        <v>0</v>
      </c>
      <c r="U32" s="196">
        <v>59.82</v>
      </c>
      <c r="V32" s="196">
        <v>7.68</v>
      </c>
      <c r="W32" s="196">
        <v>14.72</v>
      </c>
      <c r="X32" s="196">
        <v>62.4</v>
      </c>
      <c r="Y32" s="196">
        <v>0</v>
      </c>
      <c r="Z32">
        <v>0</v>
      </c>
      <c r="AA32" s="196">
        <v>13.45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109.39</v>
      </c>
      <c r="AJ32" s="196">
        <v>0</v>
      </c>
      <c r="AK32" s="196">
        <v>0</v>
      </c>
      <c r="AL32" s="196">
        <v>0</v>
      </c>
      <c r="AM32" s="196">
        <v>225</v>
      </c>
      <c r="AN32" s="196">
        <v>0</v>
      </c>
      <c r="AO32">
        <v>0</v>
      </c>
      <c r="AP32" s="196">
        <v>57.79</v>
      </c>
      <c r="AQ32" s="196">
        <v>38.159999999999997</v>
      </c>
      <c r="AR32" s="196">
        <v>12.11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442.06</v>
      </c>
      <c r="L33" s="196">
        <v>8.67</v>
      </c>
      <c r="M33" s="196">
        <v>61.42</v>
      </c>
      <c r="N33" s="196">
        <v>24.98</v>
      </c>
      <c r="O33" s="196">
        <v>70.58</v>
      </c>
      <c r="P33" s="196">
        <v>23.9</v>
      </c>
      <c r="Q33" s="196">
        <v>4.51</v>
      </c>
      <c r="R33" s="196">
        <v>17.93</v>
      </c>
      <c r="S33" s="196">
        <v>11.16</v>
      </c>
      <c r="T33" s="196">
        <v>0</v>
      </c>
      <c r="U33" s="196">
        <v>59.82</v>
      </c>
      <c r="V33" s="196">
        <v>7.68</v>
      </c>
      <c r="W33" s="196">
        <v>14.72</v>
      </c>
      <c r="X33" s="196">
        <v>62.4</v>
      </c>
      <c r="Y33" s="196">
        <v>0</v>
      </c>
      <c r="Z33">
        <v>0</v>
      </c>
      <c r="AA33" s="196">
        <v>13.45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109.39</v>
      </c>
      <c r="AJ33" s="196">
        <v>0</v>
      </c>
      <c r="AK33" s="196">
        <v>0</v>
      </c>
      <c r="AL33" s="196">
        <v>0</v>
      </c>
      <c r="AM33" s="196">
        <v>221</v>
      </c>
      <c r="AN33" s="196">
        <v>0</v>
      </c>
      <c r="AO33">
        <v>0</v>
      </c>
      <c r="AP33" s="196">
        <v>57.79</v>
      </c>
      <c r="AQ33" s="196">
        <v>38.159999999999997</v>
      </c>
      <c r="AR33" s="196">
        <v>20.67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441.1</v>
      </c>
      <c r="L34" s="196">
        <v>8.67</v>
      </c>
      <c r="M34" s="196">
        <v>61.42</v>
      </c>
      <c r="N34" s="196">
        <v>24.98</v>
      </c>
      <c r="O34" s="196">
        <v>70.58</v>
      </c>
      <c r="P34" s="196">
        <v>23.9</v>
      </c>
      <c r="Q34" s="196">
        <v>4.51</v>
      </c>
      <c r="R34" s="196">
        <v>17.93</v>
      </c>
      <c r="S34" s="196">
        <v>11.16</v>
      </c>
      <c r="T34" s="196">
        <v>0</v>
      </c>
      <c r="U34" s="196">
        <v>59.82</v>
      </c>
      <c r="V34" s="196">
        <v>7.68</v>
      </c>
      <c r="W34" s="196">
        <v>14.72</v>
      </c>
      <c r="X34" s="196">
        <v>62.4</v>
      </c>
      <c r="Y34" s="196">
        <v>0</v>
      </c>
      <c r="Z34">
        <v>0</v>
      </c>
      <c r="AA34" s="196">
        <v>13.45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109.39</v>
      </c>
      <c r="AJ34" s="196">
        <v>0</v>
      </c>
      <c r="AK34" s="196">
        <v>0</v>
      </c>
      <c r="AL34" s="196">
        <v>0</v>
      </c>
      <c r="AM34" s="196">
        <v>202</v>
      </c>
      <c r="AN34" s="196">
        <v>0</v>
      </c>
      <c r="AO34">
        <v>0</v>
      </c>
      <c r="AP34" s="196">
        <v>57.79</v>
      </c>
      <c r="AQ34" s="196">
        <v>38.159999999999997</v>
      </c>
      <c r="AR34" s="196">
        <v>44.28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448.8</v>
      </c>
      <c r="L35" s="196">
        <v>8.67</v>
      </c>
      <c r="M35" s="196">
        <v>61.42</v>
      </c>
      <c r="N35" s="196">
        <v>24.98</v>
      </c>
      <c r="O35" s="196">
        <v>70.58</v>
      </c>
      <c r="P35" s="196">
        <v>23.9</v>
      </c>
      <c r="Q35" s="196">
        <v>4.51</v>
      </c>
      <c r="R35" s="196">
        <v>17.93</v>
      </c>
      <c r="S35" s="196">
        <v>11.16</v>
      </c>
      <c r="T35" s="196">
        <v>0</v>
      </c>
      <c r="U35" s="196">
        <v>59.82</v>
      </c>
      <c r="V35" s="196">
        <v>7.68</v>
      </c>
      <c r="W35" s="196">
        <v>14.72</v>
      </c>
      <c r="X35" s="196">
        <v>62.4</v>
      </c>
      <c r="Y35" s="196">
        <v>0</v>
      </c>
      <c r="Z35">
        <v>0</v>
      </c>
      <c r="AA35" s="196">
        <v>13.45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109.39</v>
      </c>
      <c r="AJ35" s="196">
        <v>0</v>
      </c>
      <c r="AK35" s="196">
        <v>0</v>
      </c>
      <c r="AL35" s="196">
        <v>0</v>
      </c>
      <c r="AM35" s="196">
        <v>195</v>
      </c>
      <c r="AN35" s="196">
        <v>0</v>
      </c>
      <c r="AO35">
        <v>0</v>
      </c>
      <c r="AP35" s="196">
        <v>57.79</v>
      </c>
      <c r="AQ35" s="196">
        <v>38.159999999999997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463.25</v>
      </c>
      <c r="L36" s="196">
        <v>8.67</v>
      </c>
      <c r="M36" s="196">
        <v>61.42</v>
      </c>
      <c r="N36" s="196">
        <v>24.98</v>
      </c>
      <c r="O36" s="196">
        <v>70.58</v>
      </c>
      <c r="P36" s="196">
        <v>23.9</v>
      </c>
      <c r="Q36" s="196">
        <v>4.51</v>
      </c>
      <c r="R36" s="196">
        <v>17.93</v>
      </c>
      <c r="S36" s="196">
        <v>11.16</v>
      </c>
      <c r="T36" s="196">
        <v>0</v>
      </c>
      <c r="U36" s="196">
        <v>59.82</v>
      </c>
      <c r="V36" s="196">
        <v>7.68</v>
      </c>
      <c r="W36" s="196">
        <v>14.72</v>
      </c>
      <c r="X36" s="196">
        <v>62.4</v>
      </c>
      <c r="Y36" s="196">
        <v>0</v>
      </c>
      <c r="Z36">
        <v>0</v>
      </c>
      <c r="AA36" s="196">
        <v>13.45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109.39</v>
      </c>
      <c r="AJ36" s="196">
        <v>0</v>
      </c>
      <c r="AK36" s="196">
        <v>0</v>
      </c>
      <c r="AL36" s="196">
        <v>0</v>
      </c>
      <c r="AM36" s="196">
        <v>194</v>
      </c>
      <c r="AN36" s="196">
        <v>0</v>
      </c>
      <c r="AO36">
        <v>0</v>
      </c>
      <c r="AP36" s="196">
        <v>57.79</v>
      </c>
      <c r="AQ36" s="196">
        <v>38.159999999999997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473.84</v>
      </c>
      <c r="L37" s="196">
        <v>8.67</v>
      </c>
      <c r="M37" s="196">
        <v>61.42</v>
      </c>
      <c r="N37" s="196">
        <v>24.98</v>
      </c>
      <c r="O37" s="196">
        <v>70.58</v>
      </c>
      <c r="P37" s="196">
        <v>23.9</v>
      </c>
      <c r="Q37" s="196">
        <v>4.51</v>
      </c>
      <c r="R37" s="196">
        <v>17.93</v>
      </c>
      <c r="S37" s="196">
        <v>11.16</v>
      </c>
      <c r="T37" s="196">
        <v>0</v>
      </c>
      <c r="U37" s="196">
        <v>59.82</v>
      </c>
      <c r="V37" s="196">
        <v>7.68</v>
      </c>
      <c r="W37" s="196">
        <v>14.72</v>
      </c>
      <c r="X37" s="196">
        <v>62.4</v>
      </c>
      <c r="Y37" s="196">
        <v>0</v>
      </c>
      <c r="Z37">
        <v>0</v>
      </c>
      <c r="AA37" s="196">
        <v>13.45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109.39</v>
      </c>
      <c r="AJ37" s="196">
        <v>0</v>
      </c>
      <c r="AK37" s="196">
        <v>0</v>
      </c>
      <c r="AL37" s="196">
        <v>0</v>
      </c>
      <c r="AM37" s="196">
        <v>178</v>
      </c>
      <c r="AN37" s="196">
        <v>0</v>
      </c>
      <c r="AO37">
        <v>0</v>
      </c>
      <c r="AP37" s="196">
        <v>57.79</v>
      </c>
      <c r="AQ37" s="196">
        <v>38.159999999999997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462.29</v>
      </c>
      <c r="L38" s="196">
        <v>8.67</v>
      </c>
      <c r="M38" s="196">
        <v>61.42</v>
      </c>
      <c r="N38" s="196">
        <v>24.98</v>
      </c>
      <c r="O38" s="196">
        <v>70.58</v>
      </c>
      <c r="P38" s="196">
        <v>23.9</v>
      </c>
      <c r="Q38" s="196">
        <v>4.51</v>
      </c>
      <c r="R38" s="196">
        <v>17.93</v>
      </c>
      <c r="S38" s="196">
        <v>11.16</v>
      </c>
      <c r="T38" s="196">
        <v>0</v>
      </c>
      <c r="U38" s="196">
        <v>59.82</v>
      </c>
      <c r="V38" s="196">
        <v>7.68</v>
      </c>
      <c r="W38" s="196">
        <v>14.72</v>
      </c>
      <c r="X38" s="196">
        <v>62.4</v>
      </c>
      <c r="Y38" s="196">
        <v>0</v>
      </c>
      <c r="Z38">
        <v>0</v>
      </c>
      <c r="AA38" s="196">
        <v>13.45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109.39</v>
      </c>
      <c r="AJ38" s="196">
        <v>0</v>
      </c>
      <c r="AK38" s="196">
        <v>0</v>
      </c>
      <c r="AL38" s="196">
        <v>0</v>
      </c>
      <c r="AM38" s="196">
        <v>165</v>
      </c>
      <c r="AN38" s="196">
        <v>0</v>
      </c>
      <c r="AO38">
        <v>0</v>
      </c>
      <c r="AP38" s="196">
        <v>57.79</v>
      </c>
      <c r="AQ38" s="196">
        <v>38.159999999999997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490.59</v>
      </c>
      <c r="L39" s="196">
        <v>8.67</v>
      </c>
      <c r="M39" s="196">
        <v>61.42</v>
      </c>
      <c r="N39" s="196">
        <v>24.98</v>
      </c>
      <c r="O39" s="196">
        <v>70.58</v>
      </c>
      <c r="P39" s="196">
        <v>23.9</v>
      </c>
      <c r="Q39" s="196">
        <v>4.51</v>
      </c>
      <c r="R39" s="196">
        <v>17.93</v>
      </c>
      <c r="S39" s="196">
        <v>11.16</v>
      </c>
      <c r="T39" s="196">
        <v>0</v>
      </c>
      <c r="U39" s="196">
        <v>59.82</v>
      </c>
      <c r="V39" s="196">
        <v>7.68</v>
      </c>
      <c r="W39" s="196">
        <v>14.72</v>
      </c>
      <c r="X39" s="196">
        <v>62.4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109.39</v>
      </c>
      <c r="AJ39" s="196">
        <v>0</v>
      </c>
      <c r="AK39" s="196">
        <v>0</v>
      </c>
      <c r="AL39" s="196">
        <v>0</v>
      </c>
      <c r="AM39" s="196">
        <v>163</v>
      </c>
      <c r="AN39" s="196">
        <v>0</v>
      </c>
      <c r="AO39">
        <v>0</v>
      </c>
      <c r="AP39" s="196">
        <v>57.79</v>
      </c>
      <c r="AQ39" s="196">
        <v>38.159999999999997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490.59</v>
      </c>
      <c r="L40" s="196">
        <v>8.67</v>
      </c>
      <c r="M40" s="196">
        <v>61.42</v>
      </c>
      <c r="N40" s="196">
        <v>24.98</v>
      </c>
      <c r="O40" s="196">
        <v>70.58</v>
      </c>
      <c r="P40" s="196">
        <v>23.9</v>
      </c>
      <c r="Q40" s="196">
        <v>4.51</v>
      </c>
      <c r="R40" s="196">
        <v>17.93</v>
      </c>
      <c r="S40" s="196">
        <v>11.16</v>
      </c>
      <c r="T40" s="196">
        <v>0</v>
      </c>
      <c r="U40" s="196">
        <v>59.82</v>
      </c>
      <c r="V40" s="196">
        <v>7.68</v>
      </c>
      <c r="W40" s="196">
        <v>14.72</v>
      </c>
      <c r="X40" s="196">
        <v>62.4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109.39</v>
      </c>
      <c r="AJ40" s="196">
        <v>0</v>
      </c>
      <c r="AK40" s="196">
        <v>0</v>
      </c>
      <c r="AL40" s="196">
        <v>0</v>
      </c>
      <c r="AM40" s="196">
        <v>170</v>
      </c>
      <c r="AN40" s="196">
        <v>0</v>
      </c>
      <c r="AO40">
        <v>0</v>
      </c>
      <c r="AP40" s="196">
        <v>57.79</v>
      </c>
      <c r="AQ40" s="196">
        <v>38.159999999999997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490.59</v>
      </c>
      <c r="L41" s="196">
        <v>8.67</v>
      </c>
      <c r="M41" s="196">
        <v>61.42</v>
      </c>
      <c r="N41" s="196">
        <v>24.98</v>
      </c>
      <c r="O41" s="196">
        <v>70.58</v>
      </c>
      <c r="P41" s="196">
        <v>23.9</v>
      </c>
      <c r="Q41" s="196">
        <v>4.51</v>
      </c>
      <c r="R41" s="196">
        <v>17.93</v>
      </c>
      <c r="S41" s="196">
        <v>11.16</v>
      </c>
      <c r="T41" s="196">
        <v>0</v>
      </c>
      <c r="U41" s="196">
        <v>59.82</v>
      </c>
      <c r="V41" s="196">
        <v>7.68</v>
      </c>
      <c r="W41" s="196">
        <v>14.72</v>
      </c>
      <c r="X41" s="196">
        <v>62.4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109.39</v>
      </c>
      <c r="AJ41" s="196">
        <v>0</v>
      </c>
      <c r="AK41" s="196">
        <v>0</v>
      </c>
      <c r="AL41" s="196">
        <v>0</v>
      </c>
      <c r="AM41" s="196">
        <v>194</v>
      </c>
      <c r="AN41" s="196">
        <v>0</v>
      </c>
      <c r="AO41">
        <v>0</v>
      </c>
      <c r="AP41" s="196">
        <v>57.79</v>
      </c>
      <c r="AQ41" s="196">
        <v>38.159999999999997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490.59</v>
      </c>
      <c r="L42" s="196">
        <v>8.67</v>
      </c>
      <c r="M42" s="196">
        <v>61.42</v>
      </c>
      <c r="N42" s="196">
        <v>24.98</v>
      </c>
      <c r="O42" s="196">
        <v>70.58</v>
      </c>
      <c r="P42" s="196">
        <v>23.9</v>
      </c>
      <c r="Q42" s="196">
        <v>4.51</v>
      </c>
      <c r="R42" s="196">
        <v>17.93</v>
      </c>
      <c r="S42" s="196">
        <v>11.16</v>
      </c>
      <c r="T42" s="196">
        <v>0</v>
      </c>
      <c r="U42" s="196">
        <v>59.82</v>
      </c>
      <c r="V42" s="196">
        <v>7.68</v>
      </c>
      <c r="W42" s="196">
        <v>14.72</v>
      </c>
      <c r="X42" s="196">
        <v>62.4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109.39</v>
      </c>
      <c r="AJ42" s="196">
        <v>0</v>
      </c>
      <c r="AK42" s="196">
        <v>0</v>
      </c>
      <c r="AL42" s="196">
        <v>0</v>
      </c>
      <c r="AM42" s="196">
        <v>204</v>
      </c>
      <c r="AN42" s="196">
        <v>0</v>
      </c>
      <c r="AO42">
        <v>0</v>
      </c>
      <c r="AP42" s="196">
        <v>57.79</v>
      </c>
      <c r="AQ42" s="196">
        <v>38.159999999999997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490.59</v>
      </c>
      <c r="L43" s="196">
        <v>8.67</v>
      </c>
      <c r="M43" s="196">
        <v>61.42</v>
      </c>
      <c r="N43" s="196">
        <v>24.98</v>
      </c>
      <c r="O43" s="196">
        <v>70.58</v>
      </c>
      <c r="P43" s="196">
        <v>23.9</v>
      </c>
      <c r="Q43" s="196">
        <v>4.51</v>
      </c>
      <c r="R43" s="196">
        <v>17.93</v>
      </c>
      <c r="S43" s="196">
        <v>11.16</v>
      </c>
      <c r="T43" s="196">
        <v>0</v>
      </c>
      <c r="U43" s="196">
        <v>59.82</v>
      </c>
      <c r="V43" s="196">
        <v>7.68</v>
      </c>
      <c r="W43" s="196">
        <v>14.72</v>
      </c>
      <c r="X43" s="196">
        <v>62.4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109.39</v>
      </c>
      <c r="AJ43" s="196">
        <v>0</v>
      </c>
      <c r="AK43" s="196">
        <v>0</v>
      </c>
      <c r="AL43" s="196">
        <v>0</v>
      </c>
      <c r="AM43" s="196">
        <v>300</v>
      </c>
      <c r="AN43" s="196">
        <v>0</v>
      </c>
      <c r="AO43">
        <v>0</v>
      </c>
      <c r="AP43" s="196">
        <v>57.79</v>
      </c>
      <c r="AQ43" s="196">
        <v>38.159999999999997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490.59</v>
      </c>
      <c r="L44" s="196">
        <v>8.67</v>
      </c>
      <c r="M44" s="196">
        <v>61.42</v>
      </c>
      <c r="N44" s="196">
        <v>24.98</v>
      </c>
      <c r="O44" s="196">
        <v>70.58</v>
      </c>
      <c r="P44" s="196">
        <v>23.9</v>
      </c>
      <c r="Q44" s="196">
        <v>4.51</v>
      </c>
      <c r="R44" s="196">
        <v>17.93</v>
      </c>
      <c r="S44" s="196">
        <v>11.16</v>
      </c>
      <c r="T44" s="196">
        <v>0</v>
      </c>
      <c r="U44" s="196">
        <v>59.82</v>
      </c>
      <c r="V44" s="196">
        <v>7.68</v>
      </c>
      <c r="W44" s="196">
        <v>14.72</v>
      </c>
      <c r="X44" s="196">
        <v>62.4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109.39</v>
      </c>
      <c r="AJ44" s="196">
        <v>0</v>
      </c>
      <c r="AK44" s="196">
        <v>0</v>
      </c>
      <c r="AL44" s="196">
        <v>0</v>
      </c>
      <c r="AM44" s="196">
        <v>291</v>
      </c>
      <c r="AN44" s="196">
        <v>0</v>
      </c>
      <c r="AO44">
        <v>0</v>
      </c>
      <c r="AP44" s="196">
        <v>57.79</v>
      </c>
      <c r="AQ44" s="196">
        <v>38.159999999999997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490.59</v>
      </c>
      <c r="L45" s="196">
        <v>8.67</v>
      </c>
      <c r="M45" s="196">
        <v>61.42</v>
      </c>
      <c r="N45" s="196">
        <v>24.98</v>
      </c>
      <c r="O45" s="196">
        <v>70.58</v>
      </c>
      <c r="P45" s="196">
        <v>23.9</v>
      </c>
      <c r="Q45" s="196">
        <v>4.51</v>
      </c>
      <c r="R45" s="196">
        <v>17.93</v>
      </c>
      <c r="S45" s="196">
        <v>11.16</v>
      </c>
      <c r="T45" s="196">
        <v>0</v>
      </c>
      <c r="U45" s="196">
        <v>59.82</v>
      </c>
      <c r="V45" s="196">
        <v>7.68</v>
      </c>
      <c r="W45" s="196">
        <v>14.72</v>
      </c>
      <c r="X45" s="196">
        <v>62.4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113.39</v>
      </c>
      <c r="AJ45" s="196">
        <v>0</v>
      </c>
      <c r="AK45" s="196">
        <v>0</v>
      </c>
      <c r="AL45" s="196">
        <v>0</v>
      </c>
      <c r="AM45" s="196">
        <v>226</v>
      </c>
      <c r="AN45" s="196">
        <v>0</v>
      </c>
      <c r="AO45">
        <v>0</v>
      </c>
      <c r="AP45" s="196">
        <v>57.79</v>
      </c>
      <c r="AQ45" s="196">
        <v>38.159999999999997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490.59</v>
      </c>
      <c r="L46" s="196">
        <v>8.67</v>
      </c>
      <c r="M46" s="196">
        <v>61.42</v>
      </c>
      <c r="N46" s="196">
        <v>24.98</v>
      </c>
      <c r="O46" s="196">
        <v>70.58</v>
      </c>
      <c r="P46" s="196">
        <v>23.9</v>
      </c>
      <c r="Q46" s="196">
        <v>4.51</v>
      </c>
      <c r="R46" s="196">
        <v>17.93</v>
      </c>
      <c r="S46" s="196">
        <v>11.16</v>
      </c>
      <c r="T46" s="196">
        <v>0</v>
      </c>
      <c r="U46" s="196">
        <v>59.82</v>
      </c>
      <c r="V46" s="196">
        <v>7.68</v>
      </c>
      <c r="W46" s="196">
        <v>14.72</v>
      </c>
      <c r="X46" s="196">
        <v>62.4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113.39</v>
      </c>
      <c r="AJ46" s="196">
        <v>0</v>
      </c>
      <c r="AK46" s="196">
        <v>0</v>
      </c>
      <c r="AL46" s="196">
        <v>0</v>
      </c>
      <c r="AM46" s="196">
        <v>204</v>
      </c>
      <c r="AN46" s="196">
        <v>0</v>
      </c>
      <c r="AO46">
        <v>0</v>
      </c>
      <c r="AP46" s="196">
        <v>57.79</v>
      </c>
      <c r="AQ46" s="196">
        <v>38.159999999999997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490.59</v>
      </c>
      <c r="L47" s="196">
        <v>8.67</v>
      </c>
      <c r="M47" s="196">
        <v>61.42</v>
      </c>
      <c r="N47" s="196">
        <v>24.98</v>
      </c>
      <c r="O47" s="196">
        <v>70.58</v>
      </c>
      <c r="P47" s="196">
        <v>23.9</v>
      </c>
      <c r="Q47" s="196">
        <v>4.51</v>
      </c>
      <c r="R47" s="196">
        <v>17.93</v>
      </c>
      <c r="S47" s="196">
        <v>11.16</v>
      </c>
      <c r="T47" s="196">
        <v>0</v>
      </c>
      <c r="U47" s="196">
        <v>59.82</v>
      </c>
      <c r="V47" s="196">
        <v>7.68</v>
      </c>
      <c r="W47" s="196">
        <v>14.72</v>
      </c>
      <c r="X47" s="196">
        <v>62.4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113.39</v>
      </c>
      <c r="AJ47" s="196">
        <v>0</v>
      </c>
      <c r="AK47" s="196">
        <v>0</v>
      </c>
      <c r="AL47" s="196">
        <v>0</v>
      </c>
      <c r="AM47" s="196">
        <v>300</v>
      </c>
      <c r="AN47" s="196">
        <v>0</v>
      </c>
      <c r="AO47">
        <v>0</v>
      </c>
      <c r="AP47" s="196">
        <v>57.79</v>
      </c>
      <c r="AQ47" s="196">
        <v>38.159999999999997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490.59</v>
      </c>
      <c r="L48" s="196">
        <v>8.67</v>
      </c>
      <c r="M48" s="196">
        <v>61.42</v>
      </c>
      <c r="N48" s="196">
        <v>24.98</v>
      </c>
      <c r="O48" s="196">
        <v>70.58</v>
      </c>
      <c r="P48" s="196">
        <v>23.9</v>
      </c>
      <c r="Q48" s="196">
        <v>4.51</v>
      </c>
      <c r="R48" s="196">
        <v>17.93</v>
      </c>
      <c r="S48" s="196">
        <v>11.16</v>
      </c>
      <c r="T48" s="196">
        <v>0</v>
      </c>
      <c r="U48" s="196">
        <v>59.82</v>
      </c>
      <c r="V48" s="196">
        <v>7.68</v>
      </c>
      <c r="W48" s="196">
        <v>14.72</v>
      </c>
      <c r="X48" s="196">
        <v>62.4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113.39</v>
      </c>
      <c r="AJ48" s="196">
        <v>0</v>
      </c>
      <c r="AK48" s="196">
        <v>0</v>
      </c>
      <c r="AL48" s="196">
        <v>0</v>
      </c>
      <c r="AM48" s="196">
        <v>300</v>
      </c>
      <c r="AN48" s="196">
        <v>0</v>
      </c>
      <c r="AO48">
        <v>0</v>
      </c>
      <c r="AP48" s="196">
        <v>57.79</v>
      </c>
      <c r="AQ48" s="196">
        <v>38.159999999999997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490.59</v>
      </c>
      <c r="L49" s="196">
        <v>8.67</v>
      </c>
      <c r="M49" s="196">
        <v>61.42</v>
      </c>
      <c r="N49" s="196">
        <v>24.98</v>
      </c>
      <c r="O49" s="196">
        <v>70.58</v>
      </c>
      <c r="P49" s="196">
        <v>23.9</v>
      </c>
      <c r="Q49" s="196">
        <v>4.51</v>
      </c>
      <c r="R49" s="196">
        <v>17.93</v>
      </c>
      <c r="S49" s="196">
        <v>11.16</v>
      </c>
      <c r="T49" s="196">
        <v>0</v>
      </c>
      <c r="U49" s="196">
        <v>59.82</v>
      </c>
      <c r="V49" s="196">
        <v>7.68</v>
      </c>
      <c r="W49" s="196">
        <v>14.72</v>
      </c>
      <c r="X49" s="196">
        <v>62.4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113.39</v>
      </c>
      <c r="AJ49" s="196">
        <v>0</v>
      </c>
      <c r="AK49" s="196">
        <v>0</v>
      </c>
      <c r="AL49" s="196">
        <v>0</v>
      </c>
      <c r="AM49" s="196">
        <v>300</v>
      </c>
      <c r="AN49" s="196">
        <v>0</v>
      </c>
      <c r="AO49">
        <v>0</v>
      </c>
      <c r="AP49" s="196">
        <v>57.79</v>
      </c>
      <c r="AQ49" s="196">
        <v>38.159999999999997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490.59</v>
      </c>
      <c r="L50" s="196">
        <v>8.67</v>
      </c>
      <c r="M50" s="196">
        <v>61.42</v>
      </c>
      <c r="N50" s="196">
        <v>24.98</v>
      </c>
      <c r="O50" s="196">
        <v>70.58</v>
      </c>
      <c r="P50" s="196">
        <v>23.9</v>
      </c>
      <c r="Q50" s="196">
        <v>4.51</v>
      </c>
      <c r="R50" s="196">
        <v>17.93</v>
      </c>
      <c r="S50" s="196">
        <v>11.16</v>
      </c>
      <c r="T50" s="196">
        <v>0</v>
      </c>
      <c r="U50" s="196">
        <v>59.82</v>
      </c>
      <c r="V50" s="196">
        <v>7.68</v>
      </c>
      <c r="W50" s="196">
        <v>14.72</v>
      </c>
      <c r="X50" s="196">
        <v>62.4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113.39</v>
      </c>
      <c r="AJ50" s="196">
        <v>0</v>
      </c>
      <c r="AK50" s="196">
        <v>0</v>
      </c>
      <c r="AL50" s="196">
        <v>0</v>
      </c>
      <c r="AM50" s="196">
        <v>300</v>
      </c>
      <c r="AN50" s="196">
        <v>0</v>
      </c>
      <c r="AO50">
        <v>0</v>
      </c>
      <c r="AP50" s="196">
        <v>57.79</v>
      </c>
      <c r="AQ50" s="196">
        <v>38.159999999999997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490.59</v>
      </c>
      <c r="L51" s="196">
        <v>8.67</v>
      </c>
      <c r="M51" s="196">
        <v>61.42</v>
      </c>
      <c r="N51" s="196">
        <v>24.98</v>
      </c>
      <c r="O51" s="196">
        <v>70.58</v>
      </c>
      <c r="P51" s="196">
        <v>23.9</v>
      </c>
      <c r="Q51" s="196">
        <v>4.51</v>
      </c>
      <c r="R51" s="196">
        <v>17.93</v>
      </c>
      <c r="S51" s="196">
        <v>11.16</v>
      </c>
      <c r="T51" s="196">
        <v>0</v>
      </c>
      <c r="U51" s="196">
        <v>59.82</v>
      </c>
      <c r="V51" s="196">
        <v>7.68</v>
      </c>
      <c r="W51" s="196">
        <v>14.72</v>
      </c>
      <c r="X51" s="196">
        <v>62.4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113.39</v>
      </c>
      <c r="AJ51" s="196">
        <v>0</v>
      </c>
      <c r="AK51" s="196">
        <v>0</v>
      </c>
      <c r="AL51" s="196">
        <v>0</v>
      </c>
      <c r="AM51" s="196">
        <v>300</v>
      </c>
      <c r="AN51" s="196">
        <v>0</v>
      </c>
      <c r="AO51">
        <v>0</v>
      </c>
      <c r="AP51" s="196">
        <v>57.79</v>
      </c>
      <c r="AQ51" s="196">
        <v>38.159999999999997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490.81</v>
      </c>
      <c r="L52" s="196">
        <v>8.67</v>
      </c>
      <c r="M52" s="196">
        <v>61.42</v>
      </c>
      <c r="N52" s="196">
        <v>24.98</v>
      </c>
      <c r="O52" s="196">
        <v>70.58</v>
      </c>
      <c r="P52" s="196">
        <v>23.9</v>
      </c>
      <c r="Q52" s="196">
        <v>4.5199999999999996</v>
      </c>
      <c r="R52" s="196">
        <v>17.93</v>
      </c>
      <c r="S52" s="196">
        <v>11.16</v>
      </c>
      <c r="T52" s="196">
        <v>0</v>
      </c>
      <c r="U52" s="196">
        <v>59.82</v>
      </c>
      <c r="V52" s="196">
        <v>7.68</v>
      </c>
      <c r="W52" s="196">
        <v>14.72</v>
      </c>
      <c r="X52" s="196">
        <v>62.4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133</v>
      </c>
      <c r="AJ52" s="196">
        <v>0</v>
      </c>
      <c r="AK52" s="196">
        <v>0</v>
      </c>
      <c r="AL52" s="196">
        <v>0</v>
      </c>
      <c r="AM52" s="196">
        <v>300</v>
      </c>
      <c r="AN52" s="196">
        <v>0</v>
      </c>
      <c r="AO52">
        <v>0</v>
      </c>
      <c r="AP52" s="196">
        <v>57.79</v>
      </c>
      <c r="AQ52" s="196">
        <v>38.159999999999997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490.81</v>
      </c>
      <c r="L53" s="196">
        <v>8.67</v>
      </c>
      <c r="M53" s="196">
        <v>61.42</v>
      </c>
      <c r="N53" s="196">
        <v>24.98</v>
      </c>
      <c r="O53" s="196">
        <v>70.58</v>
      </c>
      <c r="P53" s="196">
        <v>23.9</v>
      </c>
      <c r="Q53" s="196">
        <v>4.5199999999999996</v>
      </c>
      <c r="R53" s="196">
        <v>17.93</v>
      </c>
      <c r="S53" s="196">
        <v>11.16</v>
      </c>
      <c r="T53" s="196">
        <v>0</v>
      </c>
      <c r="U53" s="196">
        <v>59.82</v>
      </c>
      <c r="V53" s="196">
        <v>7.68</v>
      </c>
      <c r="W53" s="196">
        <v>14.72</v>
      </c>
      <c r="X53" s="196">
        <v>62.4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133</v>
      </c>
      <c r="AJ53" s="196">
        <v>0</v>
      </c>
      <c r="AK53" s="196">
        <v>0</v>
      </c>
      <c r="AL53" s="196">
        <v>0</v>
      </c>
      <c r="AM53" s="196">
        <v>205</v>
      </c>
      <c r="AN53" s="196">
        <v>0</v>
      </c>
      <c r="AO53">
        <v>0</v>
      </c>
      <c r="AP53" s="196">
        <v>57.79</v>
      </c>
      <c r="AQ53" s="196">
        <v>38.159999999999997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490.82</v>
      </c>
      <c r="L54" s="196">
        <v>8.67</v>
      </c>
      <c r="M54" s="196">
        <v>61.42</v>
      </c>
      <c r="N54" s="196">
        <v>24.98</v>
      </c>
      <c r="O54" s="196">
        <v>70.58</v>
      </c>
      <c r="P54" s="196">
        <v>23.9</v>
      </c>
      <c r="Q54" s="196">
        <v>4.5199999999999996</v>
      </c>
      <c r="R54" s="196">
        <v>17.93</v>
      </c>
      <c r="S54" s="196">
        <v>11.16</v>
      </c>
      <c r="T54" s="196">
        <v>0</v>
      </c>
      <c r="U54" s="196">
        <v>59.82</v>
      </c>
      <c r="V54" s="196">
        <v>7.68</v>
      </c>
      <c r="W54" s="196">
        <v>14.72</v>
      </c>
      <c r="X54" s="196">
        <v>62.4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133</v>
      </c>
      <c r="AJ54" s="196">
        <v>0</v>
      </c>
      <c r="AK54" s="196">
        <v>0</v>
      </c>
      <c r="AL54" s="196">
        <v>0</v>
      </c>
      <c r="AM54" s="196">
        <v>185</v>
      </c>
      <c r="AN54" s="196">
        <v>0</v>
      </c>
      <c r="AO54">
        <v>0</v>
      </c>
      <c r="AP54" s="196">
        <v>57.79</v>
      </c>
      <c r="AQ54" s="196">
        <v>38.159999999999997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490.81</v>
      </c>
      <c r="L55" s="196">
        <v>8.67</v>
      </c>
      <c r="M55" s="196">
        <v>61.42</v>
      </c>
      <c r="N55" s="196">
        <v>24.98</v>
      </c>
      <c r="O55" s="196">
        <v>70.58</v>
      </c>
      <c r="P55" s="196">
        <v>23.9</v>
      </c>
      <c r="Q55" s="196">
        <v>4.5199999999999996</v>
      </c>
      <c r="R55" s="196">
        <v>17.93</v>
      </c>
      <c r="S55" s="196">
        <v>11.16</v>
      </c>
      <c r="T55" s="196">
        <v>0</v>
      </c>
      <c r="U55" s="196">
        <v>59.82</v>
      </c>
      <c r="V55" s="196">
        <v>7.68</v>
      </c>
      <c r="W55" s="196">
        <v>14.26</v>
      </c>
      <c r="X55" s="196">
        <v>62.4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133</v>
      </c>
      <c r="AJ55" s="196">
        <v>0</v>
      </c>
      <c r="AK55" s="196">
        <v>0</v>
      </c>
      <c r="AL55" s="196">
        <v>0</v>
      </c>
      <c r="AM55" s="196">
        <v>135</v>
      </c>
      <c r="AN55" s="196">
        <v>0</v>
      </c>
      <c r="AO55">
        <v>0</v>
      </c>
      <c r="AP55" s="196">
        <v>57.79</v>
      </c>
      <c r="AQ55" s="196">
        <v>38.159999999999997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423.77</v>
      </c>
      <c r="L56" s="196">
        <v>8.67</v>
      </c>
      <c r="M56" s="196">
        <v>61.42</v>
      </c>
      <c r="N56" s="196">
        <v>24.98</v>
      </c>
      <c r="O56" s="196">
        <v>70.58</v>
      </c>
      <c r="P56" s="196">
        <v>23.9</v>
      </c>
      <c r="Q56" s="196">
        <v>4.5199999999999996</v>
      </c>
      <c r="R56" s="196">
        <v>17.93</v>
      </c>
      <c r="S56" s="196">
        <v>11.16</v>
      </c>
      <c r="T56" s="196">
        <v>0</v>
      </c>
      <c r="U56" s="196">
        <v>59.82</v>
      </c>
      <c r="V56" s="196">
        <v>7.68</v>
      </c>
      <c r="W56" s="196">
        <v>14.26</v>
      </c>
      <c r="X56" s="196">
        <v>62.4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133</v>
      </c>
      <c r="AJ56" s="196">
        <v>0</v>
      </c>
      <c r="AK56" s="196">
        <v>0</v>
      </c>
      <c r="AL56" s="196">
        <v>0</v>
      </c>
      <c r="AM56" s="196">
        <v>135</v>
      </c>
      <c r="AN56" s="196">
        <v>0</v>
      </c>
      <c r="AO56">
        <v>0</v>
      </c>
      <c r="AP56" s="196">
        <v>57.79</v>
      </c>
      <c r="AQ56" s="196">
        <v>38.159999999999997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368.71</v>
      </c>
      <c r="L57" s="196">
        <v>8.67</v>
      </c>
      <c r="M57" s="196">
        <v>61.42</v>
      </c>
      <c r="N57" s="196">
        <v>24.98</v>
      </c>
      <c r="O57" s="196">
        <v>70.58</v>
      </c>
      <c r="P57" s="196">
        <v>23.9</v>
      </c>
      <c r="Q57" s="196">
        <v>4.5199999999999996</v>
      </c>
      <c r="R57" s="196">
        <v>17.93</v>
      </c>
      <c r="S57" s="196">
        <v>11.16</v>
      </c>
      <c r="T57" s="196">
        <v>0</v>
      </c>
      <c r="U57" s="196">
        <v>59.82</v>
      </c>
      <c r="V57" s="196">
        <v>7.68</v>
      </c>
      <c r="W57" s="196">
        <v>14.26</v>
      </c>
      <c r="X57" s="196">
        <v>62.4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149.61000000000001</v>
      </c>
      <c r="AJ57" s="196">
        <v>0</v>
      </c>
      <c r="AK57" s="196">
        <v>0</v>
      </c>
      <c r="AL57" s="196">
        <v>0</v>
      </c>
      <c r="AM57" s="196">
        <v>155</v>
      </c>
      <c r="AN57" s="196">
        <v>0</v>
      </c>
      <c r="AO57">
        <v>0</v>
      </c>
      <c r="AP57" s="196">
        <v>57.79</v>
      </c>
      <c r="AQ57" s="196">
        <v>38.159999999999997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327.45999999999998</v>
      </c>
      <c r="L58" s="196">
        <v>8.67</v>
      </c>
      <c r="M58" s="196">
        <v>61.42</v>
      </c>
      <c r="N58" s="196">
        <v>24.98</v>
      </c>
      <c r="O58" s="196">
        <v>70.58</v>
      </c>
      <c r="P58" s="196">
        <v>23.9</v>
      </c>
      <c r="Q58" s="196">
        <v>4.5199999999999996</v>
      </c>
      <c r="R58" s="196">
        <v>17.93</v>
      </c>
      <c r="S58" s="196">
        <v>11.16</v>
      </c>
      <c r="T58" s="196">
        <v>0</v>
      </c>
      <c r="U58" s="196">
        <v>59.82</v>
      </c>
      <c r="V58" s="196">
        <v>7.68</v>
      </c>
      <c r="W58" s="196">
        <v>14.26</v>
      </c>
      <c r="X58" s="196">
        <v>62.4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149.61000000000001</v>
      </c>
      <c r="AJ58" s="196">
        <v>0</v>
      </c>
      <c r="AK58" s="196">
        <v>0</v>
      </c>
      <c r="AL58" s="196">
        <v>0</v>
      </c>
      <c r="AM58" s="196">
        <v>155</v>
      </c>
      <c r="AN58" s="196">
        <v>0</v>
      </c>
      <c r="AO58">
        <v>0</v>
      </c>
      <c r="AP58" s="196">
        <v>57.79</v>
      </c>
      <c r="AQ58" s="196">
        <v>38.159999999999997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317.83</v>
      </c>
      <c r="L59" s="196">
        <v>8.67</v>
      </c>
      <c r="M59" s="196">
        <v>61.42</v>
      </c>
      <c r="N59" s="196">
        <v>24.98</v>
      </c>
      <c r="O59" s="196">
        <v>70.58</v>
      </c>
      <c r="P59" s="196">
        <v>23.9</v>
      </c>
      <c r="Q59" s="196">
        <v>4.5199999999999996</v>
      </c>
      <c r="R59" s="196">
        <v>17.93</v>
      </c>
      <c r="S59" s="196">
        <v>10.84</v>
      </c>
      <c r="T59" s="196">
        <v>0</v>
      </c>
      <c r="U59" s="196">
        <v>59.82</v>
      </c>
      <c r="V59" s="196">
        <v>7.68</v>
      </c>
      <c r="W59" s="196">
        <v>14.26</v>
      </c>
      <c r="X59" s="196">
        <v>62.4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149.61000000000001</v>
      </c>
      <c r="AJ59" s="196">
        <v>0</v>
      </c>
      <c r="AK59" s="196">
        <v>0</v>
      </c>
      <c r="AL59" s="196">
        <v>0</v>
      </c>
      <c r="AM59" s="196">
        <v>155</v>
      </c>
      <c r="AN59" s="196">
        <v>0</v>
      </c>
      <c r="AO59">
        <v>0</v>
      </c>
      <c r="AP59" s="196">
        <v>57.79</v>
      </c>
      <c r="AQ59" s="196">
        <v>38.159999999999997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308.19</v>
      </c>
      <c r="L60" s="196">
        <v>8.67</v>
      </c>
      <c r="M60" s="196">
        <v>61.42</v>
      </c>
      <c r="N60" s="196">
        <v>24.98</v>
      </c>
      <c r="O60" s="196">
        <v>70.58</v>
      </c>
      <c r="P60" s="196">
        <v>23.9</v>
      </c>
      <c r="Q60" s="196">
        <v>4.5199999999999996</v>
      </c>
      <c r="R60" s="196">
        <v>17.93</v>
      </c>
      <c r="S60" s="196">
        <v>11.16</v>
      </c>
      <c r="T60" s="196">
        <v>0</v>
      </c>
      <c r="U60" s="196">
        <v>59.82</v>
      </c>
      <c r="V60" s="196">
        <v>7.68</v>
      </c>
      <c r="W60" s="196">
        <v>14.26</v>
      </c>
      <c r="X60" s="196">
        <v>62.4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149.61000000000001</v>
      </c>
      <c r="AJ60" s="196">
        <v>0</v>
      </c>
      <c r="AK60" s="196">
        <v>0</v>
      </c>
      <c r="AL60" s="196">
        <v>0</v>
      </c>
      <c r="AM60" s="196">
        <v>155</v>
      </c>
      <c r="AN60" s="196">
        <v>0</v>
      </c>
      <c r="AO60">
        <v>0</v>
      </c>
      <c r="AP60" s="196">
        <v>57.79</v>
      </c>
      <c r="AQ60" s="196">
        <v>38.159999999999997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269.67</v>
      </c>
      <c r="L61" s="196">
        <v>8.67</v>
      </c>
      <c r="M61" s="196">
        <v>61.42</v>
      </c>
      <c r="N61" s="196">
        <v>24.98</v>
      </c>
      <c r="O61" s="196">
        <v>70.58</v>
      </c>
      <c r="P61" s="196">
        <v>23.9</v>
      </c>
      <c r="Q61" s="196">
        <v>4.5199999999999996</v>
      </c>
      <c r="R61" s="196">
        <v>17.93</v>
      </c>
      <c r="S61" s="196">
        <v>11.16</v>
      </c>
      <c r="T61" s="196">
        <v>0</v>
      </c>
      <c r="U61" s="196">
        <v>59.82</v>
      </c>
      <c r="V61" s="196">
        <v>7.68</v>
      </c>
      <c r="W61" s="196">
        <v>14.26</v>
      </c>
      <c r="X61" s="196">
        <v>62.4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149.61000000000001</v>
      </c>
      <c r="AJ61" s="196">
        <v>0</v>
      </c>
      <c r="AK61" s="196">
        <v>0</v>
      </c>
      <c r="AL61" s="196">
        <v>0</v>
      </c>
      <c r="AM61" s="196">
        <v>155</v>
      </c>
      <c r="AN61" s="196">
        <v>0</v>
      </c>
      <c r="AO61">
        <v>0</v>
      </c>
      <c r="AP61" s="196">
        <v>57.79</v>
      </c>
      <c r="AQ61" s="196">
        <v>38.159999999999997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269.67</v>
      </c>
      <c r="L62" s="196">
        <v>8.67</v>
      </c>
      <c r="M62" s="196">
        <v>61.42</v>
      </c>
      <c r="N62" s="196">
        <v>24.98</v>
      </c>
      <c r="O62" s="196">
        <v>70.58</v>
      </c>
      <c r="P62" s="196">
        <v>23.9</v>
      </c>
      <c r="Q62" s="196">
        <v>4.5199999999999996</v>
      </c>
      <c r="R62" s="196">
        <v>17.93</v>
      </c>
      <c r="S62" s="196">
        <v>11.16</v>
      </c>
      <c r="T62" s="196">
        <v>0</v>
      </c>
      <c r="U62" s="196">
        <v>59.82</v>
      </c>
      <c r="V62" s="196">
        <v>7.68</v>
      </c>
      <c r="W62" s="196">
        <v>14.26</v>
      </c>
      <c r="X62" s="196">
        <v>62.4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149.61000000000001</v>
      </c>
      <c r="AJ62" s="196">
        <v>0</v>
      </c>
      <c r="AK62" s="196">
        <v>0</v>
      </c>
      <c r="AL62" s="196">
        <v>0</v>
      </c>
      <c r="AM62" s="196">
        <v>155</v>
      </c>
      <c r="AN62" s="196">
        <v>0</v>
      </c>
      <c r="AO62">
        <v>0</v>
      </c>
      <c r="AP62" s="196">
        <v>57.79</v>
      </c>
      <c r="AQ62" s="196">
        <v>38.159999999999997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308.19</v>
      </c>
      <c r="L63" s="196">
        <v>8.67</v>
      </c>
      <c r="M63" s="196">
        <v>61.42</v>
      </c>
      <c r="N63" s="196">
        <v>24.98</v>
      </c>
      <c r="O63" s="196">
        <v>70.58</v>
      </c>
      <c r="P63" s="196">
        <v>23.9</v>
      </c>
      <c r="Q63" s="196">
        <v>4.5199999999999996</v>
      </c>
      <c r="R63" s="196">
        <v>17.93</v>
      </c>
      <c r="S63" s="196">
        <v>11.16</v>
      </c>
      <c r="T63" s="196">
        <v>0</v>
      </c>
      <c r="U63" s="196">
        <v>59.82</v>
      </c>
      <c r="V63" s="196">
        <v>7.68</v>
      </c>
      <c r="W63" s="196">
        <v>14.26</v>
      </c>
      <c r="X63" s="196">
        <v>62.4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149.61000000000001</v>
      </c>
      <c r="AJ63" s="196">
        <v>0</v>
      </c>
      <c r="AK63" s="196">
        <v>0</v>
      </c>
      <c r="AL63" s="196">
        <v>0</v>
      </c>
      <c r="AM63" s="196">
        <v>155</v>
      </c>
      <c r="AN63" s="196">
        <v>0</v>
      </c>
      <c r="AO63">
        <v>0</v>
      </c>
      <c r="AP63" s="196">
        <v>57.79</v>
      </c>
      <c r="AQ63" s="196">
        <v>38.159999999999997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327.45999999999998</v>
      </c>
      <c r="L64" s="196">
        <v>8.67</v>
      </c>
      <c r="M64" s="196">
        <v>61.42</v>
      </c>
      <c r="N64" s="196">
        <v>24.98</v>
      </c>
      <c r="O64" s="196">
        <v>70.58</v>
      </c>
      <c r="P64" s="196">
        <v>23.9</v>
      </c>
      <c r="Q64" s="196">
        <v>4.5199999999999996</v>
      </c>
      <c r="R64" s="196">
        <v>17.93</v>
      </c>
      <c r="S64" s="196">
        <v>11.16</v>
      </c>
      <c r="T64" s="196">
        <v>0</v>
      </c>
      <c r="U64" s="196">
        <v>59.82</v>
      </c>
      <c r="V64" s="196">
        <v>7.68</v>
      </c>
      <c r="W64" s="196">
        <v>14.26</v>
      </c>
      <c r="X64" s="196">
        <v>62.4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149.61000000000001</v>
      </c>
      <c r="AJ64" s="196">
        <v>0</v>
      </c>
      <c r="AK64" s="196">
        <v>0</v>
      </c>
      <c r="AL64" s="196">
        <v>0</v>
      </c>
      <c r="AM64" s="196">
        <v>155</v>
      </c>
      <c r="AN64" s="196">
        <v>0</v>
      </c>
      <c r="AO64">
        <v>0</v>
      </c>
      <c r="AP64" s="196">
        <v>57.79</v>
      </c>
      <c r="AQ64" s="196">
        <v>38.159999999999997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385.24</v>
      </c>
      <c r="L65" s="196">
        <v>8.67</v>
      </c>
      <c r="M65" s="196">
        <v>61.42</v>
      </c>
      <c r="N65" s="196">
        <v>24.98</v>
      </c>
      <c r="O65" s="196">
        <v>70.58</v>
      </c>
      <c r="P65" s="196">
        <v>23.9</v>
      </c>
      <c r="Q65" s="196">
        <v>4.5199999999999996</v>
      </c>
      <c r="R65" s="196">
        <v>17.93</v>
      </c>
      <c r="S65" s="196">
        <v>11.16</v>
      </c>
      <c r="T65" s="196">
        <v>0</v>
      </c>
      <c r="U65" s="196">
        <v>59.82</v>
      </c>
      <c r="V65" s="196">
        <v>7.68</v>
      </c>
      <c r="W65" s="196">
        <v>14.26</v>
      </c>
      <c r="X65" s="196">
        <v>62.4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133</v>
      </c>
      <c r="AJ65" s="196">
        <v>0</v>
      </c>
      <c r="AK65" s="196">
        <v>0</v>
      </c>
      <c r="AL65" s="196">
        <v>0</v>
      </c>
      <c r="AM65" s="196">
        <v>155</v>
      </c>
      <c r="AN65" s="196">
        <v>0</v>
      </c>
      <c r="AO65">
        <v>0</v>
      </c>
      <c r="AP65" s="196">
        <v>57.79</v>
      </c>
      <c r="AQ65" s="196">
        <v>38.159999999999997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433.4</v>
      </c>
      <c r="L66" s="196">
        <v>8.56</v>
      </c>
      <c r="M66" s="196">
        <v>61.42</v>
      </c>
      <c r="N66" s="196">
        <v>24.98</v>
      </c>
      <c r="O66" s="196">
        <v>70.58</v>
      </c>
      <c r="P66" s="196">
        <v>23.9</v>
      </c>
      <c r="Q66" s="196">
        <v>4.51</v>
      </c>
      <c r="R66" s="196">
        <v>17.93</v>
      </c>
      <c r="S66" s="196">
        <v>11.16</v>
      </c>
      <c r="T66" s="196">
        <v>0</v>
      </c>
      <c r="U66" s="196">
        <v>59.82</v>
      </c>
      <c r="V66" s="196">
        <v>7.68</v>
      </c>
      <c r="W66" s="196">
        <v>14.26</v>
      </c>
      <c r="X66" s="196">
        <v>62.4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113.39</v>
      </c>
      <c r="AJ66" s="196">
        <v>0</v>
      </c>
      <c r="AK66" s="196">
        <v>0</v>
      </c>
      <c r="AL66" s="196">
        <v>0</v>
      </c>
      <c r="AM66" s="196">
        <v>155</v>
      </c>
      <c r="AN66" s="196">
        <v>0</v>
      </c>
      <c r="AO66">
        <v>0</v>
      </c>
      <c r="AP66" s="196">
        <v>57.79</v>
      </c>
      <c r="AQ66" s="196">
        <v>38.159999999999997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490.59</v>
      </c>
      <c r="L67" s="196">
        <v>8.67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4.51</v>
      </c>
      <c r="R67" s="196">
        <v>17.93</v>
      </c>
      <c r="S67" s="196">
        <v>11.16</v>
      </c>
      <c r="T67" s="196">
        <v>0</v>
      </c>
      <c r="U67" s="196">
        <v>59.82</v>
      </c>
      <c r="V67" s="196">
        <v>7.68</v>
      </c>
      <c r="W67" s="196">
        <v>14.26</v>
      </c>
      <c r="X67" s="196">
        <v>62.4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113.39</v>
      </c>
      <c r="AJ67" s="196">
        <v>0</v>
      </c>
      <c r="AK67" s="196">
        <v>0</v>
      </c>
      <c r="AL67" s="196">
        <v>0</v>
      </c>
      <c r="AM67" s="196">
        <v>155</v>
      </c>
      <c r="AN67" s="196">
        <v>0</v>
      </c>
      <c r="AO67">
        <v>0</v>
      </c>
      <c r="AP67" s="196">
        <v>92.66</v>
      </c>
      <c r="AQ67" s="196">
        <v>38.159999999999997</v>
      </c>
      <c r="AR67" s="196">
        <v>32.11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490.59</v>
      </c>
      <c r="L68" s="196">
        <v>8.67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4.51</v>
      </c>
      <c r="R68" s="196">
        <v>17.93</v>
      </c>
      <c r="S68" s="196">
        <v>11.16</v>
      </c>
      <c r="T68" s="196">
        <v>0</v>
      </c>
      <c r="U68" s="196">
        <v>59.82</v>
      </c>
      <c r="V68" s="196">
        <v>7.68</v>
      </c>
      <c r="W68" s="196">
        <v>14.26</v>
      </c>
      <c r="X68" s="196">
        <v>62.4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113.39</v>
      </c>
      <c r="AJ68" s="196">
        <v>0</v>
      </c>
      <c r="AK68" s="196">
        <v>0</v>
      </c>
      <c r="AL68" s="196">
        <v>0</v>
      </c>
      <c r="AM68" s="196">
        <v>235</v>
      </c>
      <c r="AN68" s="196">
        <v>0</v>
      </c>
      <c r="AO68">
        <v>0</v>
      </c>
      <c r="AP68" s="196">
        <v>92.66</v>
      </c>
      <c r="AQ68" s="196">
        <v>38.159999999999997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490.59</v>
      </c>
      <c r="L69" s="196">
        <v>8.67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4.51</v>
      </c>
      <c r="R69" s="196">
        <v>17.93</v>
      </c>
      <c r="S69" s="196">
        <v>11.16</v>
      </c>
      <c r="T69" s="196">
        <v>0</v>
      </c>
      <c r="U69" s="196">
        <v>59.82</v>
      </c>
      <c r="V69" s="196">
        <v>7.68</v>
      </c>
      <c r="W69" s="196">
        <v>14.26</v>
      </c>
      <c r="X69" s="196">
        <v>62.4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109.39</v>
      </c>
      <c r="AJ69" s="196">
        <v>0</v>
      </c>
      <c r="AK69" s="196">
        <v>0</v>
      </c>
      <c r="AL69" s="196">
        <v>0</v>
      </c>
      <c r="AM69" s="196">
        <v>235</v>
      </c>
      <c r="AN69" s="196">
        <v>0</v>
      </c>
      <c r="AO69">
        <v>0</v>
      </c>
      <c r="AP69" s="196">
        <v>92.66</v>
      </c>
      <c r="AQ69" s="196">
        <v>38.159999999999997</v>
      </c>
      <c r="AR69" s="196">
        <v>4.42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490.59</v>
      </c>
      <c r="L70" s="196">
        <v>8.67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4.51</v>
      </c>
      <c r="R70" s="196">
        <v>17.93</v>
      </c>
      <c r="S70" s="196">
        <v>11.16</v>
      </c>
      <c r="T70" s="196">
        <v>0</v>
      </c>
      <c r="U70" s="196">
        <v>59.82</v>
      </c>
      <c r="V70" s="196">
        <v>7.68</v>
      </c>
      <c r="W70" s="196">
        <v>14.26</v>
      </c>
      <c r="X70" s="196">
        <v>62.4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109.39</v>
      </c>
      <c r="AJ70" s="196">
        <v>0</v>
      </c>
      <c r="AK70" s="196">
        <v>0</v>
      </c>
      <c r="AL70" s="196">
        <v>0</v>
      </c>
      <c r="AM70" s="196">
        <v>195</v>
      </c>
      <c r="AN70" s="196">
        <v>0</v>
      </c>
      <c r="AO70">
        <v>0</v>
      </c>
      <c r="AP70" s="196">
        <v>92.66</v>
      </c>
      <c r="AQ70" s="196">
        <v>38.159999999999997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490.59</v>
      </c>
      <c r="L71" s="196">
        <v>8.67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4.51</v>
      </c>
      <c r="R71" s="196">
        <v>17.93</v>
      </c>
      <c r="S71" s="196">
        <v>11.16</v>
      </c>
      <c r="T71" s="196">
        <v>0</v>
      </c>
      <c r="U71" s="196">
        <v>59.82</v>
      </c>
      <c r="V71" s="196">
        <v>7.68</v>
      </c>
      <c r="W71" s="196">
        <v>14.26</v>
      </c>
      <c r="X71" s="196">
        <v>62.4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109.39</v>
      </c>
      <c r="AJ71" s="196">
        <v>0</v>
      </c>
      <c r="AK71" s="196">
        <v>0</v>
      </c>
      <c r="AL71" s="196">
        <v>0</v>
      </c>
      <c r="AM71" s="196">
        <v>155</v>
      </c>
      <c r="AN71" s="196">
        <v>0</v>
      </c>
      <c r="AO71">
        <v>0</v>
      </c>
      <c r="AP71" s="196">
        <v>100.49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490.59</v>
      </c>
      <c r="L72" s="196">
        <v>8.67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4.51</v>
      </c>
      <c r="R72" s="196">
        <v>17.93</v>
      </c>
      <c r="S72" s="196">
        <v>11.16</v>
      </c>
      <c r="T72" s="196">
        <v>0</v>
      </c>
      <c r="U72" s="196">
        <v>59.82</v>
      </c>
      <c r="V72" s="196">
        <v>7.68</v>
      </c>
      <c r="W72" s="196">
        <v>14.26</v>
      </c>
      <c r="X72" s="196">
        <v>62.4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109.39</v>
      </c>
      <c r="AJ72" s="196">
        <v>0</v>
      </c>
      <c r="AK72" s="196">
        <v>0</v>
      </c>
      <c r="AL72" s="196">
        <v>0</v>
      </c>
      <c r="AM72" s="196">
        <v>155</v>
      </c>
      <c r="AN72" s="196">
        <v>0</v>
      </c>
      <c r="AO72">
        <v>0</v>
      </c>
      <c r="AP72" s="196">
        <v>100.49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490.59</v>
      </c>
      <c r="L73" s="196">
        <v>8.67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4.6100000000000003</v>
      </c>
      <c r="R73" s="196">
        <v>17.93</v>
      </c>
      <c r="S73" s="196">
        <v>11.16</v>
      </c>
      <c r="T73" s="196">
        <v>0</v>
      </c>
      <c r="U73" s="196">
        <v>59.82</v>
      </c>
      <c r="V73" s="196">
        <v>7.68</v>
      </c>
      <c r="W73" s="196">
        <v>14.26</v>
      </c>
      <c r="X73" s="196">
        <v>62.4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109.39</v>
      </c>
      <c r="AJ73" s="196">
        <v>0</v>
      </c>
      <c r="AK73" s="196">
        <v>0</v>
      </c>
      <c r="AL73" s="196">
        <v>0</v>
      </c>
      <c r="AM73" s="196">
        <v>155</v>
      </c>
      <c r="AN73" s="196">
        <v>0</v>
      </c>
      <c r="AO73">
        <v>0</v>
      </c>
      <c r="AP73" s="196">
        <v>100.49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490.59</v>
      </c>
      <c r="L74" s="196">
        <v>8.67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4.62</v>
      </c>
      <c r="R74" s="196">
        <v>17.93</v>
      </c>
      <c r="S74" s="196">
        <v>11.16</v>
      </c>
      <c r="T74" s="196">
        <v>0</v>
      </c>
      <c r="U74" s="196">
        <v>59.82</v>
      </c>
      <c r="V74" s="196">
        <v>7.68</v>
      </c>
      <c r="W74" s="196">
        <v>14.26</v>
      </c>
      <c r="X74" s="196">
        <v>62.4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109.39</v>
      </c>
      <c r="AJ74" s="196">
        <v>0</v>
      </c>
      <c r="AK74" s="196">
        <v>0</v>
      </c>
      <c r="AL74" s="196">
        <v>0</v>
      </c>
      <c r="AM74" s="196">
        <v>155</v>
      </c>
      <c r="AN74" s="196">
        <v>0</v>
      </c>
      <c r="AO74">
        <v>0</v>
      </c>
      <c r="AP74" s="196">
        <v>100.49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490.59</v>
      </c>
      <c r="L75" s="196">
        <v>8.67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4.62</v>
      </c>
      <c r="R75" s="196">
        <v>17.93</v>
      </c>
      <c r="S75" s="196">
        <v>11.16</v>
      </c>
      <c r="T75" s="196">
        <v>0</v>
      </c>
      <c r="U75" s="196">
        <v>59.82</v>
      </c>
      <c r="V75" s="196">
        <v>6.58</v>
      </c>
      <c r="W75" s="196">
        <v>14.26</v>
      </c>
      <c r="X75" s="196">
        <v>62.4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109.39</v>
      </c>
      <c r="AJ75" s="196">
        <v>0</v>
      </c>
      <c r="AK75" s="196">
        <v>0</v>
      </c>
      <c r="AL75" s="196">
        <v>0</v>
      </c>
      <c r="AM75" s="196">
        <v>155</v>
      </c>
      <c r="AN75" s="196">
        <v>0</v>
      </c>
      <c r="AO75">
        <v>0</v>
      </c>
      <c r="AP75" s="196">
        <v>108.32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490.59</v>
      </c>
      <c r="L76" s="196">
        <v>8.67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4.62</v>
      </c>
      <c r="R76" s="196">
        <v>17.93</v>
      </c>
      <c r="S76" s="196">
        <v>11.16</v>
      </c>
      <c r="T76" s="196">
        <v>0</v>
      </c>
      <c r="U76" s="196">
        <v>59.82</v>
      </c>
      <c r="V76" s="196">
        <v>6.58</v>
      </c>
      <c r="W76" s="196">
        <v>14.26</v>
      </c>
      <c r="X76" s="196">
        <v>62.4</v>
      </c>
      <c r="Y76" s="196">
        <v>0</v>
      </c>
      <c r="Z76">
        <v>0</v>
      </c>
      <c r="AA76" s="196">
        <v>13.45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109.39</v>
      </c>
      <c r="AJ76" s="196">
        <v>0</v>
      </c>
      <c r="AK76" s="196">
        <v>0</v>
      </c>
      <c r="AL76" s="196">
        <v>0</v>
      </c>
      <c r="AM76" s="196">
        <v>155</v>
      </c>
      <c r="AN76" s="196">
        <v>0</v>
      </c>
      <c r="AO76">
        <v>0</v>
      </c>
      <c r="AP76" s="196">
        <v>108.32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490.59</v>
      </c>
      <c r="L77" s="196">
        <v>8.67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4.62</v>
      </c>
      <c r="R77" s="196">
        <v>17.93</v>
      </c>
      <c r="S77" s="196">
        <v>11.16</v>
      </c>
      <c r="T77" s="196">
        <v>0</v>
      </c>
      <c r="U77" s="196">
        <v>59.82</v>
      </c>
      <c r="V77" s="196">
        <v>6.58</v>
      </c>
      <c r="W77" s="196">
        <v>14.26</v>
      </c>
      <c r="X77" s="196">
        <v>62.4</v>
      </c>
      <c r="Y77" s="196">
        <v>0</v>
      </c>
      <c r="Z77">
        <v>0</v>
      </c>
      <c r="AA77" s="196">
        <v>13.45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109.39</v>
      </c>
      <c r="AJ77" s="196">
        <v>0</v>
      </c>
      <c r="AK77" s="196">
        <v>0</v>
      </c>
      <c r="AL77" s="196">
        <v>0</v>
      </c>
      <c r="AM77" s="196">
        <v>155</v>
      </c>
      <c r="AN77" s="196">
        <v>0</v>
      </c>
      <c r="AO77">
        <v>0</v>
      </c>
      <c r="AP77" s="196">
        <v>108.32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490.59</v>
      </c>
      <c r="L78" s="196">
        <v>8.67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4.62</v>
      </c>
      <c r="R78" s="196">
        <v>17.93</v>
      </c>
      <c r="S78" s="196">
        <v>11.16</v>
      </c>
      <c r="T78" s="196">
        <v>0</v>
      </c>
      <c r="U78" s="196">
        <v>59.82</v>
      </c>
      <c r="V78" s="196">
        <v>6.58</v>
      </c>
      <c r="W78" s="196">
        <v>14.26</v>
      </c>
      <c r="X78" s="196">
        <v>62.4</v>
      </c>
      <c r="Y78" s="196">
        <v>0</v>
      </c>
      <c r="Z78">
        <v>0</v>
      </c>
      <c r="AA78" s="196">
        <v>13.45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109.39</v>
      </c>
      <c r="AJ78" s="196">
        <v>0</v>
      </c>
      <c r="AK78" s="196">
        <v>0</v>
      </c>
      <c r="AL78" s="196">
        <v>0</v>
      </c>
      <c r="AM78" s="196">
        <v>155</v>
      </c>
      <c r="AN78" s="196">
        <v>0</v>
      </c>
      <c r="AO78">
        <v>0</v>
      </c>
      <c r="AP78" s="196">
        <v>108.32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490.59</v>
      </c>
      <c r="L79" s="196">
        <v>8.67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4.5199999999999996</v>
      </c>
      <c r="R79" s="196">
        <v>17.93</v>
      </c>
      <c r="S79" s="196">
        <v>11.16</v>
      </c>
      <c r="T79" s="196">
        <v>0</v>
      </c>
      <c r="U79" s="196">
        <v>59.82</v>
      </c>
      <c r="V79" s="196">
        <v>6.58</v>
      </c>
      <c r="W79" s="196">
        <v>14.26</v>
      </c>
      <c r="X79" s="196">
        <v>62.4</v>
      </c>
      <c r="Y79" s="196">
        <v>0</v>
      </c>
      <c r="Z79">
        <v>0</v>
      </c>
      <c r="AA79" s="196">
        <v>13.45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109.39</v>
      </c>
      <c r="AJ79" s="196">
        <v>0</v>
      </c>
      <c r="AK79" s="196">
        <v>0</v>
      </c>
      <c r="AL79" s="196">
        <v>0</v>
      </c>
      <c r="AM79" s="196">
        <v>155</v>
      </c>
      <c r="AN79" s="196">
        <v>0</v>
      </c>
      <c r="AO79">
        <v>0</v>
      </c>
      <c r="AP79" s="196">
        <v>108.32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490.59</v>
      </c>
      <c r="L80" s="196">
        <v>8.67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4.5199999999999996</v>
      </c>
      <c r="R80" s="196">
        <v>17.93</v>
      </c>
      <c r="S80" s="196">
        <v>11.16</v>
      </c>
      <c r="T80" s="196">
        <v>0</v>
      </c>
      <c r="U80" s="196">
        <v>59.82</v>
      </c>
      <c r="V80" s="196">
        <v>6.58</v>
      </c>
      <c r="W80" s="196">
        <v>14.26</v>
      </c>
      <c r="X80" s="196">
        <v>62.4</v>
      </c>
      <c r="Y80" s="196">
        <v>0</v>
      </c>
      <c r="Z80">
        <v>0</v>
      </c>
      <c r="AA80" s="196">
        <v>13.45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109.39</v>
      </c>
      <c r="AJ80" s="196">
        <v>0</v>
      </c>
      <c r="AK80" s="196">
        <v>0</v>
      </c>
      <c r="AL80" s="196">
        <v>0</v>
      </c>
      <c r="AM80" s="196">
        <v>155</v>
      </c>
      <c r="AN80" s="196">
        <v>0</v>
      </c>
      <c r="AO80">
        <v>0</v>
      </c>
      <c r="AP80" s="196">
        <v>108.32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490.59</v>
      </c>
      <c r="L81" s="196">
        <v>8.67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4.5199999999999996</v>
      </c>
      <c r="R81" s="196">
        <v>17.93</v>
      </c>
      <c r="S81" s="196">
        <v>11.16</v>
      </c>
      <c r="T81" s="196">
        <v>0</v>
      </c>
      <c r="U81" s="196">
        <v>59.82</v>
      </c>
      <c r="V81" s="196">
        <v>6.58</v>
      </c>
      <c r="W81" s="196">
        <v>14.26</v>
      </c>
      <c r="X81" s="196">
        <v>62.4</v>
      </c>
      <c r="Y81" s="196">
        <v>0</v>
      </c>
      <c r="Z81">
        <v>0</v>
      </c>
      <c r="AA81" s="196">
        <v>13.45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109.39</v>
      </c>
      <c r="AJ81" s="196">
        <v>0</v>
      </c>
      <c r="AK81" s="196">
        <v>0</v>
      </c>
      <c r="AL81" s="196">
        <v>0</v>
      </c>
      <c r="AM81" s="196">
        <v>155</v>
      </c>
      <c r="AN81" s="196">
        <v>0</v>
      </c>
      <c r="AO81">
        <v>0</v>
      </c>
      <c r="AP81" s="196">
        <v>108.32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490.59</v>
      </c>
      <c r="L82" s="196">
        <v>8.67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4.5199999999999996</v>
      </c>
      <c r="R82" s="196">
        <v>17.93</v>
      </c>
      <c r="S82" s="196">
        <v>11.16</v>
      </c>
      <c r="T82" s="196">
        <v>0</v>
      </c>
      <c r="U82" s="196">
        <v>59.82</v>
      </c>
      <c r="V82" s="196">
        <v>6.58</v>
      </c>
      <c r="W82" s="196">
        <v>14.26</v>
      </c>
      <c r="X82" s="196">
        <v>62.4</v>
      </c>
      <c r="Y82" s="196">
        <v>0</v>
      </c>
      <c r="Z82">
        <v>0</v>
      </c>
      <c r="AA82" s="196">
        <v>13.45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109.39</v>
      </c>
      <c r="AJ82" s="196">
        <v>0</v>
      </c>
      <c r="AK82" s="196">
        <v>0</v>
      </c>
      <c r="AL82" s="196">
        <v>0</v>
      </c>
      <c r="AM82" s="196">
        <v>155</v>
      </c>
      <c r="AN82" s="196">
        <v>0</v>
      </c>
      <c r="AO82">
        <v>0</v>
      </c>
      <c r="AP82" s="196">
        <v>108.32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490.59</v>
      </c>
      <c r="L83" s="196">
        <v>8.67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4.5199999999999996</v>
      </c>
      <c r="R83" s="196">
        <v>17.93</v>
      </c>
      <c r="S83" s="196">
        <v>11.16</v>
      </c>
      <c r="T83" s="196">
        <v>0</v>
      </c>
      <c r="U83" s="196">
        <v>59.82</v>
      </c>
      <c r="V83" s="196">
        <v>6.58</v>
      </c>
      <c r="W83" s="196">
        <v>14.26</v>
      </c>
      <c r="X83" s="196">
        <v>62.4</v>
      </c>
      <c r="Y83" s="196">
        <v>0</v>
      </c>
      <c r="Z83">
        <v>0</v>
      </c>
      <c r="AA83" s="196">
        <v>13.45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109.39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117.72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490.59</v>
      </c>
      <c r="L84" s="196">
        <v>8.67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4.5199999999999996</v>
      </c>
      <c r="R84" s="196">
        <v>17.93</v>
      </c>
      <c r="S84" s="196">
        <v>11.16</v>
      </c>
      <c r="T84" s="196">
        <v>0</v>
      </c>
      <c r="U84" s="196">
        <v>59.82</v>
      </c>
      <c r="V84" s="196">
        <v>6.58</v>
      </c>
      <c r="W84" s="196">
        <v>14.26</v>
      </c>
      <c r="X84" s="196">
        <v>62.4</v>
      </c>
      <c r="Y84" s="196">
        <v>0</v>
      </c>
      <c r="Z84">
        <v>0</v>
      </c>
      <c r="AA84" s="196">
        <v>14.45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109.39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117.72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490.59</v>
      </c>
      <c r="L85" s="196">
        <v>8.67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4.5199999999999996</v>
      </c>
      <c r="R85" s="196">
        <v>17.93</v>
      </c>
      <c r="S85" s="196">
        <v>11.16</v>
      </c>
      <c r="T85" s="196">
        <v>0</v>
      </c>
      <c r="U85" s="196">
        <v>59.82</v>
      </c>
      <c r="V85" s="196">
        <v>6.58</v>
      </c>
      <c r="W85" s="196">
        <v>14.26</v>
      </c>
      <c r="X85" s="196">
        <v>62.4</v>
      </c>
      <c r="Y85" s="196">
        <v>0</v>
      </c>
      <c r="Z85">
        <v>0</v>
      </c>
      <c r="AA85" s="196">
        <v>14.45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109.39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117.72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490.59</v>
      </c>
      <c r="L86" s="196">
        <v>8.67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4.5199999999999996</v>
      </c>
      <c r="R86" s="196">
        <v>17.93</v>
      </c>
      <c r="S86" s="196">
        <v>11.16</v>
      </c>
      <c r="T86" s="196">
        <v>0</v>
      </c>
      <c r="U86" s="196">
        <v>59.82</v>
      </c>
      <c r="V86" s="196">
        <v>6.58</v>
      </c>
      <c r="W86" s="196">
        <v>14.26</v>
      </c>
      <c r="X86" s="196">
        <v>62.4</v>
      </c>
      <c r="Y86" s="196">
        <v>0</v>
      </c>
      <c r="Z86">
        <v>0</v>
      </c>
      <c r="AA86" s="196">
        <v>14.45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109.39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117.72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462.28</v>
      </c>
      <c r="L87" s="196">
        <v>8.67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4.5199999999999996</v>
      </c>
      <c r="R87" s="196">
        <v>17.93</v>
      </c>
      <c r="S87" s="196">
        <v>11.16</v>
      </c>
      <c r="T87" s="196">
        <v>0</v>
      </c>
      <c r="U87" s="196">
        <v>59.82</v>
      </c>
      <c r="V87" s="196">
        <v>6.58</v>
      </c>
      <c r="W87" s="196">
        <v>14.26</v>
      </c>
      <c r="X87" s="196">
        <v>62.4</v>
      </c>
      <c r="Y87" s="196">
        <v>0</v>
      </c>
      <c r="Z87">
        <v>0</v>
      </c>
      <c r="AA87" s="196">
        <v>14.45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129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117.72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414.14</v>
      </c>
      <c r="L88" s="196">
        <v>8.67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4.5199999999999996</v>
      </c>
      <c r="R88" s="196">
        <v>17.93</v>
      </c>
      <c r="S88" s="196">
        <v>11.59</v>
      </c>
      <c r="T88" s="196">
        <v>0</v>
      </c>
      <c r="U88" s="196">
        <v>59.82</v>
      </c>
      <c r="V88" s="196">
        <v>6.58</v>
      </c>
      <c r="W88" s="196">
        <v>14.26</v>
      </c>
      <c r="X88" s="196">
        <v>62.4</v>
      </c>
      <c r="Y88" s="196">
        <v>0</v>
      </c>
      <c r="Z88">
        <v>0</v>
      </c>
      <c r="AA88" s="196">
        <v>14.45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129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117.72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365.98</v>
      </c>
      <c r="L89" s="196">
        <v>8.67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4.6100000000000003</v>
      </c>
      <c r="R89" s="196">
        <v>17.93</v>
      </c>
      <c r="S89" s="196">
        <v>11.42</v>
      </c>
      <c r="T89" s="196">
        <v>0</v>
      </c>
      <c r="U89" s="196">
        <v>59.82</v>
      </c>
      <c r="V89" s="196">
        <v>6.58</v>
      </c>
      <c r="W89" s="196">
        <v>14.26</v>
      </c>
      <c r="X89" s="196">
        <v>62.4</v>
      </c>
      <c r="Y89" s="196">
        <v>0</v>
      </c>
      <c r="Z89">
        <v>0</v>
      </c>
      <c r="AA89" s="196">
        <v>14.45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129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122.23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317.83</v>
      </c>
      <c r="L90" s="196">
        <v>8.67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4.6100000000000003</v>
      </c>
      <c r="R90" s="196">
        <v>17.93</v>
      </c>
      <c r="S90" s="196">
        <v>11.16</v>
      </c>
      <c r="T90" s="196">
        <v>0</v>
      </c>
      <c r="U90" s="196">
        <v>59.82</v>
      </c>
      <c r="V90" s="196">
        <v>6.58</v>
      </c>
      <c r="W90" s="196">
        <v>14.26</v>
      </c>
      <c r="X90" s="196">
        <v>62.4</v>
      </c>
      <c r="Y90" s="196">
        <v>0</v>
      </c>
      <c r="Z90">
        <v>0</v>
      </c>
      <c r="AA90" s="196">
        <v>14.45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129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122.23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269.67</v>
      </c>
      <c r="L91" s="196">
        <v>8.67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4.6100000000000003</v>
      </c>
      <c r="R91" s="196">
        <v>18.079999999999998</v>
      </c>
      <c r="S91" s="196">
        <v>11.16</v>
      </c>
      <c r="T91" s="196">
        <v>0</v>
      </c>
      <c r="U91" s="196">
        <v>59.82</v>
      </c>
      <c r="V91" s="196">
        <v>6.58</v>
      </c>
      <c r="W91" s="196">
        <v>14.26</v>
      </c>
      <c r="X91" s="196">
        <v>62.4</v>
      </c>
      <c r="Y91" s="196">
        <v>0</v>
      </c>
      <c r="Z91">
        <v>0</v>
      </c>
      <c r="AA91" s="196">
        <v>14.45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149.61000000000001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122.23</v>
      </c>
      <c r="AQ91" s="196">
        <v>39.619999999999997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269.67</v>
      </c>
      <c r="L92" s="196">
        <v>8.67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4.6100000000000003</v>
      </c>
      <c r="R92" s="196">
        <v>17.93</v>
      </c>
      <c r="S92" s="196">
        <v>11.16</v>
      </c>
      <c r="T92" s="196">
        <v>0</v>
      </c>
      <c r="U92" s="196">
        <v>59.82</v>
      </c>
      <c r="V92" s="196">
        <v>6.58</v>
      </c>
      <c r="W92" s="196">
        <v>14.26</v>
      </c>
      <c r="X92" s="196">
        <v>62.4</v>
      </c>
      <c r="Y92" s="196">
        <v>0</v>
      </c>
      <c r="Z92">
        <v>0</v>
      </c>
      <c r="AA92" s="196">
        <v>14.45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149.61000000000001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111.84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269.67</v>
      </c>
      <c r="L93" s="196">
        <v>8.67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4.6100000000000003</v>
      </c>
      <c r="R93" s="196">
        <v>17.93</v>
      </c>
      <c r="S93" s="196">
        <v>11.16</v>
      </c>
      <c r="T93" s="196">
        <v>0</v>
      </c>
      <c r="U93" s="196">
        <v>59.82</v>
      </c>
      <c r="V93" s="196">
        <v>6.58</v>
      </c>
      <c r="W93" s="196">
        <v>14.26</v>
      </c>
      <c r="X93" s="196">
        <v>62.4</v>
      </c>
      <c r="Y93" s="196">
        <v>0</v>
      </c>
      <c r="Z93">
        <v>0</v>
      </c>
      <c r="AA93" s="196">
        <v>14.45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149.61000000000001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117.72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269.67</v>
      </c>
      <c r="L94" s="196">
        <v>8.67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4.6100000000000003</v>
      </c>
      <c r="R94" s="196">
        <v>17.93</v>
      </c>
      <c r="S94" s="196">
        <v>11.16</v>
      </c>
      <c r="T94" s="196">
        <v>0</v>
      </c>
      <c r="U94" s="196">
        <v>59.82</v>
      </c>
      <c r="V94" s="196">
        <v>6.58</v>
      </c>
      <c r="W94" s="196">
        <v>14.26</v>
      </c>
      <c r="X94" s="196">
        <v>62.4</v>
      </c>
      <c r="Y94" s="196">
        <v>0</v>
      </c>
      <c r="Z94">
        <v>0</v>
      </c>
      <c r="AA94" s="196">
        <v>14.45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149.61000000000001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117.72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269.67</v>
      </c>
      <c r="L95" s="196">
        <v>4.82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2.89</v>
      </c>
      <c r="R95" s="196">
        <v>17.93</v>
      </c>
      <c r="S95" s="196">
        <v>5.78</v>
      </c>
      <c r="T95" s="196">
        <v>0</v>
      </c>
      <c r="U95" s="196">
        <v>59.82</v>
      </c>
      <c r="V95" s="196">
        <v>6.58</v>
      </c>
      <c r="W95" s="196">
        <v>14.25</v>
      </c>
      <c r="X95" s="196">
        <v>62.4</v>
      </c>
      <c r="Y95" s="196">
        <v>0</v>
      </c>
      <c r="Z95">
        <v>0</v>
      </c>
      <c r="AA95" s="196">
        <v>14.45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149.61000000000001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117.72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269.67</v>
      </c>
      <c r="L96" s="196">
        <v>4.82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2.89</v>
      </c>
      <c r="R96" s="196">
        <v>17.93</v>
      </c>
      <c r="S96" s="196">
        <v>5.78</v>
      </c>
      <c r="T96" s="196">
        <v>0</v>
      </c>
      <c r="U96" s="196">
        <v>59.82</v>
      </c>
      <c r="V96" s="196">
        <v>6.58</v>
      </c>
      <c r="W96" s="196">
        <v>14.25</v>
      </c>
      <c r="X96" s="196">
        <v>62.4</v>
      </c>
      <c r="Y96" s="196">
        <v>0</v>
      </c>
      <c r="Z96">
        <v>0</v>
      </c>
      <c r="AA96" s="196">
        <v>14.45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149.61000000000001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117.72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269.67</v>
      </c>
      <c r="L97" s="196">
        <v>4.82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2.89</v>
      </c>
      <c r="R97" s="196">
        <v>9.6300000000000008</v>
      </c>
      <c r="S97" s="196">
        <v>5.78</v>
      </c>
      <c r="T97" s="196">
        <v>0</v>
      </c>
      <c r="U97" s="196">
        <v>59.82</v>
      </c>
      <c r="V97" s="196">
        <v>3</v>
      </c>
      <c r="W97" s="196">
        <v>14.25</v>
      </c>
      <c r="X97" s="196">
        <v>62.4</v>
      </c>
      <c r="Y97" s="196">
        <v>0</v>
      </c>
      <c r="Z97">
        <v>0</v>
      </c>
      <c r="AA97" s="196">
        <v>14.45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149.61000000000001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57.79</v>
      </c>
      <c r="AQ97" s="196">
        <v>19.260000000000002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269.67</v>
      </c>
      <c r="L98" s="196">
        <v>4.82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2.89</v>
      </c>
      <c r="R98" s="196">
        <v>9.6300000000000008</v>
      </c>
      <c r="S98" s="196">
        <v>5.78</v>
      </c>
      <c r="T98" s="196">
        <v>0</v>
      </c>
      <c r="U98" s="196">
        <v>59.82</v>
      </c>
      <c r="V98" s="196">
        <v>2.89</v>
      </c>
      <c r="W98" s="196">
        <v>14.25</v>
      </c>
      <c r="X98" s="196">
        <v>62.4</v>
      </c>
      <c r="Y98" s="196">
        <v>0</v>
      </c>
      <c r="Z98">
        <v>0</v>
      </c>
      <c r="AA98" s="196">
        <v>14.45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149.61000000000001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57.79</v>
      </c>
      <c r="AQ98" s="196">
        <v>19.260000000000002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9.3209199999999957</v>
      </c>
      <c r="L99">
        <f t="shared" si="0"/>
        <v>0.18302249999999987</v>
      </c>
      <c r="M99">
        <f t="shared" si="0"/>
        <v>1.4673200000000013</v>
      </c>
      <c r="N99">
        <f t="shared" si="0"/>
        <v>0.59952000000000027</v>
      </c>
      <c r="O99">
        <f t="shared" si="0"/>
        <v>1.6939199999999988</v>
      </c>
      <c r="P99">
        <f t="shared" si="0"/>
        <v>0.573600000000001</v>
      </c>
      <c r="Q99">
        <f t="shared" si="0"/>
        <v>9.8094999999999974E-2</v>
      </c>
      <c r="R99">
        <f t="shared" si="0"/>
        <v>0.37219750000000013</v>
      </c>
      <c r="S99">
        <f t="shared" si="0"/>
        <v>0.23267999999999983</v>
      </c>
      <c r="T99">
        <f t="shared" si="0"/>
        <v>0</v>
      </c>
      <c r="U99">
        <f t="shared" si="0"/>
        <v>1.4356799999999992</v>
      </c>
      <c r="V99">
        <f t="shared" si="0"/>
        <v>0.15040750000000017</v>
      </c>
      <c r="W99">
        <f t="shared" si="0"/>
        <v>0.29869750000000006</v>
      </c>
      <c r="X99">
        <f t="shared" si="0"/>
        <v>1.2707174999999995</v>
      </c>
      <c r="Y99">
        <f t="shared" si="0"/>
        <v>0</v>
      </c>
      <c r="Z99">
        <f t="shared" si="0"/>
        <v>0</v>
      </c>
      <c r="AA99">
        <f t="shared" si="0"/>
        <v>0.34148499999999998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3.1327500000000001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4.1387499999999999</v>
      </c>
      <c r="AN99">
        <f t="shared" si="0"/>
        <v>0</v>
      </c>
      <c r="AO99">
        <f t="shared" si="0"/>
        <v>0</v>
      </c>
      <c r="AP99">
        <f t="shared" si="0"/>
        <v>1.6296049999999991</v>
      </c>
      <c r="AQ99">
        <f t="shared" ref="AQ99:AT99" si="1">SUM(AQ3:AQ98)/4000</f>
        <v>0.77755249999999954</v>
      </c>
      <c r="AR99">
        <f t="shared" si="1"/>
        <v>0.41106000000000004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77.05</v>
      </c>
      <c r="L3" s="196">
        <v>28.89</v>
      </c>
      <c r="M3" s="196">
        <v>0</v>
      </c>
      <c r="N3" s="196">
        <v>14.45</v>
      </c>
      <c r="O3" s="196">
        <v>48.52</v>
      </c>
      <c r="P3" s="196">
        <v>59.94</v>
      </c>
      <c r="Q3" s="196">
        <v>1.92</v>
      </c>
      <c r="R3" s="196">
        <v>4.82</v>
      </c>
      <c r="S3" s="196">
        <v>6.46</v>
      </c>
      <c r="T3" s="196">
        <v>0</v>
      </c>
      <c r="U3" s="196">
        <v>318.75</v>
      </c>
      <c r="V3" s="196">
        <v>0</v>
      </c>
      <c r="W3" s="196">
        <v>4.82</v>
      </c>
      <c r="X3" s="196">
        <v>17.34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16.37</v>
      </c>
      <c r="AQ3" s="196">
        <v>10.6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28.89</v>
      </c>
      <c r="M4" s="196">
        <v>0</v>
      </c>
      <c r="N4" s="196">
        <v>14.45</v>
      </c>
      <c r="O4" s="196">
        <v>48.52</v>
      </c>
      <c r="P4" s="196">
        <v>59.94</v>
      </c>
      <c r="Q4" s="196">
        <v>1.92</v>
      </c>
      <c r="R4" s="196">
        <v>4.82</v>
      </c>
      <c r="S4" s="196">
        <v>6.46</v>
      </c>
      <c r="T4" s="196">
        <v>0</v>
      </c>
      <c r="U4" s="196">
        <v>318.75</v>
      </c>
      <c r="V4" s="196">
        <v>0</v>
      </c>
      <c r="W4" s="196">
        <v>4.82</v>
      </c>
      <c r="X4" s="196">
        <v>17.34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16.37</v>
      </c>
      <c r="AQ4" s="196">
        <v>10.6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28.89</v>
      </c>
      <c r="M5" s="196">
        <v>0</v>
      </c>
      <c r="N5" s="196">
        <v>14.45</v>
      </c>
      <c r="O5" s="196">
        <v>48.52</v>
      </c>
      <c r="P5" s="196">
        <v>59.94</v>
      </c>
      <c r="Q5" s="196">
        <v>1.92</v>
      </c>
      <c r="R5" s="196">
        <v>4.82</v>
      </c>
      <c r="S5" s="196">
        <v>6.46</v>
      </c>
      <c r="T5" s="196">
        <v>0</v>
      </c>
      <c r="U5" s="196">
        <v>318.75</v>
      </c>
      <c r="V5" s="196">
        <v>0</v>
      </c>
      <c r="W5" s="196">
        <v>4.82</v>
      </c>
      <c r="X5" s="196">
        <v>17.34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16.37</v>
      </c>
      <c r="AQ5" s="196">
        <v>10.6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28.89</v>
      </c>
      <c r="M6" s="196">
        <v>0</v>
      </c>
      <c r="N6" s="196">
        <v>14.45</v>
      </c>
      <c r="O6" s="196">
        <v>48.52</v>
      </c>
      <c r="P6" s="196">
        <v>59.94</v>
      </c>
      <c r="Q6" s="196">
        <v>1.92</v>
      </c>
      <c r="R6" s="196">
        <v>4.82</v>
      </c>
      <c r="S6" s="196">
        <v>6.46</v>
      </c>
      <c r="T6" s="196">
        <v>0</v>
      </c>
      <c r="U6" s="196">
        <v>318.75</v>
      </c>
      <c r="V6" s="196">
        <v>0</v>
      </c>
      <c r="W6" s="196">
        <v>4.82</v>
      </c>
      <c r="X6" s="196">
        <v>17.34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16.37</v>
      </c>
      <c r="AQ6" s="196">
        <v>10.6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28.89</v>
      </c>
      <c r="M7" s="196">
        <v>0</v>
      </c>
      <c r="N7" s="196">
        <v>14.45</v>
      </c>
      <c r="O7" s="196">
        <v>48.52</v>
      </c>
      <c r="P7" s="196">
        <v>59.94</v>
      </c>
      <c r="Q7" s="196">
        <v>1.92</v>
      </c>
      <c r="R7" s="196">
        <v>4.82</v>
      </c>
      <c r="S7" s="196">
        <v>6.46</v>
      </c>
      <c r="T7" s="196">
        <v>0</v>
      </c>
      <c r="U7" s="196">
        <v>318.75</v>
      </c>
      <c r="V7" s="196">
        <v>0</v>
      </c>
      <c r="W7" s="196">
        <v>4.82</v>
      </c>
      <c r="X7" s="196">
        <v>17.34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16.37</v>
      </c>
      <c r="AQ7" s="196">
        <v>10.6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28.89</v>
      </c>
      <c r="M8" s="196">
        <v>0</v>
      </c>
      <c r="N8" s="196">
        <v>14.45</v>
      </c>
      <c r="O8" s="196">
        <v>48.52</v>
      </c>
      <c r="P8" s="196">
        <v>59.94</v>
      </c>
      <c r="Q8" s="196">
        <v>1.92</v>
      </c>
      <c r="R8" s="196">
        <v>4.82</v>
      </c>
      <c r="S8" s="196">
        <v>6.46</v>
      </c>
      <c r="T8" s="196">
        <v>0</v>
      </c>
      <c r="U8" s="196">
        <v>318.75</v>
      </c>
      <c r="V8" s="196">
        <v>0</v>
      </c>
      <c r="W8" s="196">
        <v>4.82</v>
      </c>
      <c r="X8" s="196">
        <v>17.34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16.37</v>
      </c>
      <c r="AQ8" s="196">
        <v>10.6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28.89</v>
      </c>
      <c r="M9" s="196">
        <v>0</v>
      </c>
      <c r="N9" s="196">
        <v>14.45</v>
      </c>
      <c r="O9" s="196">
        <v>48.52</v>
      </c>
      <c r="P9" s="196">
        <v>59.94</v>
      </c>
      <c r="Q9" s="196">
        <v>1.92</v>
      </c>
      <c r="R9" s="196">
        <v>4.82</v>
      </c>
      <c r="S9" s="196">
        <v>6.46</v>
      </c>
      <c r="T9" s="196">
        <v>0</v>
      </c>
      <c r="U9" s="196">
        <v>318.75</v>
      </c>
      <c r="V9" s="196">
        <v>0</v>
      </c>
      <c r="W9" s="196">
        <v>4.82</v>
      </c>
      <c r="X9" s="196">
        <v>17.34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16.37</v>
      </c>
      <c r="AQ9" s="196">
        <v>10.6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28.89</v>
      </c>
      <c r="M10" s="196">
        <v>0</v>
      </c>
      <c r="N10" s="196">
        <v>14.45</v>
      </c>
      <c r="O10" s="196">
        <v>48.52</v>
      </c>
      <c r="P10" s="196">
        <v>59.94</v>
      </c>
      <c r="Q10" s="196">
        <v>1.92</v>
      </c>
      <c r="R10" s="196">
        <v>4.82</v>
      </c>
      <c r="S10" s="196">
        <v>6.46</v>
      </c>
      <c r="T10" s="196">
        <v>0</v>
      </c>
      <c r="U10" s="196">
        <v>318.75</v>
      </c>
      <c r="V10" s="196">
        <v>0</v>
      </c>
      <c r="W10" s="196">
        <v>4.82</v>
      </c>
      <c r="X10" s="196">
        <v>17.34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16.37</v>
      </c>
      <c r="AQ10" s="196">
        <v>10.6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77.05</v>
      </c>
      <c r="L11" s="196">
        <v>28.89</v>
      </c>
      <c r="M11" s="196">
        <v>0</v>
      </c>
      <c r="N11" s="196">
        <v>14.45</v>
      </c>
      <c r="O11" s="196">
        <v>48.52</v>
      </c>
      <c r="P11" s="196">
        <v>59.94</v>
      </c>
      <c r="Q11" s="196">
        <v>1.92</v>
      </c>
      <c r="R11" s="196">
        <v>4.82</v>
      </c>
      <c r="S11" s="196">
        <v>6.46</v>
      </c>
      <c r="T11" s="196">
        <v>0</v>
      </c>
      <c r="U11" s="196">
        <v>318.75</v>
      </c>
      <c r="V11" s="196">
        <v>0</v>
      </c>
      <c r="W11" s="196">
        <v>4.82</v>
      </c>
      <c r="X11" s="196">
        <v>17.34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16.37</v>
      </c>
      <c r="AQ11" s="196">
        <v>10.6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77.05</v>
      </c>
      <c r="L12" s="196">
        <v>28.89</v>
      </c>
      <c r="M12" s="196">
        <v>0</v>
      </c>
      <c r="N12" s="196">
        <v>14.45</v>
      </c>
      <c r="O12" s="196">
        <v>48.52</v>
      </c>
      <c r="P12" s="196">
        <v>59.94</v>
      </c>
      <c r="Q12" s="196">
        <v>1.92</v>
      </c>
      <c r="R12" s="196">
        <v>4.82</v>
      </c>
      <c r="S12" s="196">
        <v>6.46</v>
      </c>
      <c r="T12" s="196">
        <v>0</v>
      </c>
      <c r="U12" s="196">
        <v>318.75</v>
      </c>
      <c r="V12" s="196">
        <v>0</v>
      </c>
      <c r="W12" s="196">
        <v>4.82</v>
      </c>
      <c r="X12" s="196">
        <v>17.34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16.37</v>
      </c>
      <c r="AQ12" s="196">
        <v>10.6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77.05</v>
      </c>
      <c r="L13" s="196">
        <v>28.89</v>
      </c>
      <c r="M13" s="196">
        <v>0</v>
      </c>
      <c r="N13" s="196">
        <v>14.45</v>
      </c>
      <c r="O13" s="196">
        <v>48.52</v>
      </c>
      <c r="P13" s="196">
        <v>59.94</v>
      </c>
      <c r="Q13" s="196">
        <v>1.92</v>
      </c>
      <c r="R13" s="196">
        <v>4.82</v>
      </c>
      <c r="S13" s="196">
        <v>6.46</v>
      </c>
      <c r="T13" s="196">
        <v>0</v>
      </c>
      <c r="U13" s="196">
        <v>318.75</v>
      </c>
      <c r="V13" s="196">
        <v>0</v>
      </c>
      <c r="W13" s="196">
        <v>4.82</v>
      </c>
      <c r="X13" s="196">
        <v>17.34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16.37</v>
      </c>
      <c r="AQ13" s="196">
        <v>10.6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77.05</v>
      </c>
      <c r="L14" s="196">
        <v>28.89</v>
      </c>
      <c r="M14" s="196">
        <v>0</v>
      </c>
      <c r="N14" s="196">
        <v>14.45</v>
      </c>
      <c r="O14" s="196">
        <v>48.52</v>
      </c>
      <c r="P14" s="196">
        <v>59.94</v>
      </c>
      <c r="Q14" s="196">
        <v>1.92</v>
      </c>
      <c r="R14" s="196">
        <v>4.82</v>
      </c>
      <c r="S14" s="196">
        <v>6.46</v>
      </c>
      <c r="T14" s="196">
        <v>0</v>
      </c>
      <c r="U14" s="196">
        <v>318.75</v>
      </c>
      <c r="V14" s="196">
        <v>0</v>
      </c>
      <c r="W14" s="196">
        <v>4.82</v>
      </c>
      <c r="X14" s="196">
        <v>17.34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16.37</v>
      </c>
      <c r="AQ14" s="196">
        <v>10.6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77.05</v>
      </c>
      <c r="L15" s="196">
        <v>28.89</v>
      </c>
      <c r="M15" s="196">
        <v>0</v>
      </c>
      <c r="N15" s="196">
        <v>14.45</v>
      </c>
      <c r="O15" s="196">
        <v>48.52</v>
      </c>
      <c r="P15" s="196">
        <v>59.94</v>
      </c>
      <c r="Q15" s="196">
        <v>1.92</v>
      </c>
      <c r="R15" s="196">
        <v>4.82</v>
      </c>
      <c r="S15" s="196">
        <v>6.46</v>
      </c>
      <c r="T15" s="196">
        <v>0</v>
      </c>
      <c r="U15" s="196">
        <v>318.75</v>
      </c>
      <c r="V15" s="196">
        <v>0</v>
      </c>
      <c r="W15" s="196">
        <v>4.82</v>
      </c>
      <c r="X15" s="196">
        <v>17.34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16.37</v>
      </c>
      <c r="AQ15" s="196">
        <v>10.6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77.05</v>
      </c>
      <c r="L16" s="196">
        <v>28.89</v>
      </c>
      <c r="M16" s="196">
        <v>0</v>
      </c>
      <c r="N16" s="196">
        <v>14.45</v>
      </c>
      <c r="O16" s="196">
        <v>48.52</v>
      </c>
      <c r="P16" s="196">
        <v>59.94</v>
      </c>
      <c r="Q16" s="196">
        <v>1.92</v>
      </c>
      <c r="R16" s="196">
        <v>4.82</v>
      </c>
      <c r="S16" s="196">
        <v>6.46</v>
      </c>
      <c r="T16" s="196">
        <v>0</v>
      </c>
      <c r="U16" s="196">
        <v>318.75</v>
      </c>
      <c r="V16" s="196">
        <v>0</v>
      </c>
      <c r="W16" s="196">
        <v>4.82</v>
      </c>
      <c r="X16" s="196">
        <v>17.34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16.37</v>
      </c>
      <c r="AQ16" s="196">
        <v>10.6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77.05</v>
      </c>
      <c r="L17" s="196">
        <v>28.89</v>
      </c>
      <c r="M17" s="196">
        <v>0</v>
      </c>
      <c r="N17" s="196">
        <v>14.45</v>
      </c>
      <c r="O17" s="196">
        <v>48.52</v>
      </c>
      <c r="P17" s="196">
        <v>59.94</v>
      </c>
      <c r="Q17" s="196">
        <v>1.92</v>
      </c>
      <c r="R17" s="196">
        <v>4.82</v>
      </c>
      <c r="S17" s="196">
        <v>6.46</v>
      </c>
      <c r="T17" s="196">
        <v>0</v>
      </c>
      <c r="U17" s="196">
        <v>318.75</v>
      </c>
      <c r="V17" s="196">
        <v>0</v>
      </c>
      <c r="W17" s="196">
        <v>4.82</v>
      </c>
      <c r="X17" s="196">
        <v>17.34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16.37</v>
      </c>
      <c r="AQ17" s="196">
        <v>10.6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77.05</v>
      </c>
      <c r="L18" s="196">
        <v>28.89</v>
      </c>
      <c r="M18" s="196">
        <v>0</v>
      </c>
      <c r="N18" s="196">
        <v>14.45</v>
      </c>
      <c r="O18" s="196">
        <v>48.52</v>
      </c>
      <c r="P18" s="196">
        <v>59.94</v>
      </c>
      <c r="Q18" s="196">
        <v>1.92</v>
      </c>
      <c r="R18" s="196">
        <v>4.82</v>
      </c>
      <c r="S18" s="196">
        <v>6.46</v>
      </c>
      <c r="T18" s="196">
        <v>0</v>
      </c>
      <c r="U18" s="196">
        <v>318.75</v>
      </c>
      <c r="V18" s="196">
        <v>0</v>
      </c>
      <c r="W18" s="196">
        <v>4.82</v>
      </c>
      <c r="X18" s="196">
        <v>17.34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16.37</v>
      </c>
      <c r="AQ18" s="196">
        <v>10.6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77.05</v>
      </c>
      <c r="L19" s="196">
        <v>28.89</v>
      </c>
      <c r="M19" s="196">
        <v>0</v>
      </c>
      <c r="N19" s="196">
        <v>14.45</v>
      </c>
      <c r="O19" s="196">
        <v>48.52</v>
      </c>
      <c r="P19" s="196">
        <v>59.94</v>
      </c>
      <c r="Q19" s="196">
        <v>1.92</v>
      </c>
      <c r="R19" s="196">
        <v>4.82</v>
      </c>
      <c r="S19" s="196">
        <v>6.46</v>
      </c>
      <c r="T19" s="196">
        <v>0</v>
      </c>
      <c r="U19" s="196">
        <v>318.75</v>
      </c>
      <c r="V19" s="196">
        <v>0</v>
      </c>
      <c r="W19" s="196">
        <v>4.82</v>
      </c>
      <c r="X19" s="196">
        <v>17.34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16.37</v>
      </c>
      <c r="AQ19" s="196">
        <v>10.6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77.05</v>
      </c>
      <c r="L20" s="196">
        <v>28.89</v>
      </c>
      <c r="M20" s="196">
        <v>0</v>
      </c>
      <c r="N20" s="196">
        <v>14.45</v>
      </c>
      <c r="O20" s="196">
        <v>48.52</v>
      </c>
      <c r="P20" s="196">
        <v>59.94</v>
      </c>
      <c r="Q20" s="196">
        <v>1.92</v>
      </c>
      <c r="R20" s="196">
        <v>4.82</v>
      </c>
      <c r="S20" s="196">
        <v>6.46</v>
      </c>
      <c r="T20" s="196">
        <v>0</v>
      </c>
      <c r="U20" s="196">
        <v>318.75</v>
      </c>
      <c r="V20" s="196">
        <v>0</v>
      </c>
      <c r="W20" s="196">
        <v>4.82</v>
      </c>
      <c r="X20" s="196">
        <v>17.34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16.37</v>
      </c>
      <c r="AQ20" s="196">
        <v>10.6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77.05</v>
      </c>
      <c r="L21" s="196">
        <v>28.89</v>
      </c>
      <c r="M21" s="196">
        <v>0</v>
      </c>
      <c r="N21" s="196">
        <v>14.45</v>
      </c>
      <c r="O21" s="196">
        <v>48.52</v>
      </c>
      <c r="P21" s="196">
        <v>59.94</v>
      </c>
      <c r="Q21" s="196">
        <v>1.92</v>
      </c>
      <c r="R21" s="196">
        <v>4.82</v>
      </c>
      <c r="S21" s="196">
        <v>6.46</v>
      </c>
      <c r="T21" s="196">
        <v>0</v>
      </c>
      <c r="U21" s="196">
        <v>318.75</v>
      </c>
      <c r="V21" s="196">
        <v>0</v>
      </c>
      <c r="W21" s="196">
        <v>4.82</v>
      </c>
      <c r="X21" s="196">
        <v>17.34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16.37</v>
      </c>
      <c r="AQ21" s="196">
        <v>10.6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77.05</v>
      </c>
      <c r="L22" s="196">
        <v>28.89</v>
      </c>
      <c r="M22" s="196">
        <v>0</v>
      </c>
      <c r="N22" s="196">
        <v>14.45</v>
      </c>
      <c r="O22" s="196">
        <v>48.52</v>
      </c>
      <c r="P22" s="196">
        <v>59.94</v>
      </c>
      <c r="Q22" s="196">
        <v>1.92</v>
      </c>
      <c r="R22" s="196">
        <v>4.82</v>
      </c>
      <c r="S22" s="196">
        <v>6.46</v>
      </c>
      <c r="T22" s="196">
        <v>0</v>
      </c>
      <c r="U22" s="196">
        <v>318.75</v>
      </c>
      <c r="V22" s="196">
        <v>0</v>
      </c>
      <c r="W22" s="196">
        <v>4.82</v>
      </c>
      <c r="X22" s="196">
        <v>17.34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16.37</v>
      </c>
      <c r="AQ22" s="196">
        <v>10.6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77.05</v>
      </c>
      <c r="L23" s="196">
        <v>28.89</v>
      </c>
      <c r="M23" s="196">
        <v>0</v>
      </c>
      <c r="N23" s="196">
        <v>14.45</v>
      </c>
      <c r="O23" s="196">
        <v>48.52</v>
      </c>
      <c r="P23" s="196">
        <v>59.94</v>
      </c>
      <c r="Q23" s="196">
        <v>1.92</v>
      </c>
      <c r="R23" s="196">
        <v>4.82</v>
      </c>
      <c r="S23" s="196">
        <v>6.46</v>
      </c>
      <c r="T23" s="196">
        <v>0</v>
      </c>
      <c r="U23" s="196">
        <v>318.75</v>
      </c>
      <c r="V23" s="196">
        <v>0</v>
      </c>
      <c r="W23" s="196">
        <v>4.82</v>
      </c>
      <c r="X23" s="196">
        <v>17.34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16.37</v>
      </c>
      <c r="AQ23" s="196">
        <v>10.6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77.05</v>
      </c>
      <c r="L24" s="196">
        <v>28.89</v>
      </c>
      <c r="M24" s="196">
        <v>0</v>
      </c>
      <c r="N24" s="196">
        <v>14.45</v>
      </c>
      <c r="O24" s="196">
        <v>48.52</v>
      </c>
      <c r="P24" s="196">
        <v>59.94</v>
      </c>
      <c r="Q24" s="196">
        <v>1.92</v>
      </c>
      <c r="R24" s="196">
        <v>4.8099999999999996</v>
      </c>
      <c r="S24" s="196">
        <v>6.46</v>
      </c>
      <c r="T24" s="196">
        <v>0</v>
      </c>
      <c r="U24" s="196">
        <v>318.75</v>
      </c>
      <c r="V24" s="196">
        <v>0</v>
      </c>
      <c r="W24" s="196">
        <v>4.82</v>
      </c>
      <c r="X24" s="196">
        <v>17.34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15.53</v>
      </c>
      <c r="AQ24" s="196">
        <v>10.59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77.05</v>
      </c>
      <c r="L25" s="196">
        <v>28.89</v>
      </c>
      <c r="M25" s="196">
        <v>0</v>
      </c>
      <c r="N25" s="196">
        <v>14.45</v>
      </c>
      <c r="O25" s="196">
        <v>48.52</v>
      </c>
      <c r="P25" s="196">
        <v>59.94</v>
      </c>
      <c r="Q25" s="196">
        <v>1.93</v>
      </c>
      <c r="R25" s="196">
        <v>4.8099999999999996</v>
      </c>
      <c r="S25" s="196">
        <v>5.87</v>
      </c>
      <c r="T25" s="196">
        <v>0</v>
      </c>
      <c r="U25" s="196">
        <v>318.75</v>
      </c>
      <c r="V25" s="196">
        <v>0</v>
      </c>
      <c r="W25" s="196">
        <v>4.82</v>
      </c>
      <c r="X25" s="196">
        <v>17.34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16.37</v>
      </c>
      <c r="AQ25" s="196">
        <v>10.59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77.05</v>
      </c>
      <c r="L26" s="196">
        <v>28.89</v>
      </c>
      <c r="M26" s="196">
        <v>0</v>
      </c>
      <c r="N26" s="196">
        <v>14.45</v>
      </c>
      <c r="O26" s="196">
        <v>48.52</v>
      </c>
      <c r="P26" s="196">
        <v>59.94</v>
      </c>
      <c r="Q26" s="196">
        <v>1.93</v>
      </c>
      <c r="R26" s="196">
        <v>4.82</v>
      </c>
      <c r="S26" s="196">
        <v>6.45</v>
      </c>
      <c r="T26" s="196">
        <v>0</v>
      </c>
      <c r="U26" s="196">
        <v>318.75</v>
      </c>
      <c r="V26" s="196">
        <v>0</v>
      </c>
      <c r="W26" s="196">
        <v>8.49</v>
      </c>
      <c r="X26" s="196">
        <v>17.18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16.37</v>
      </c>
      <c r="AQ26" s="196">
        <v>10.59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77.05</v>
      </c>
      <c r="L27" s="196">
        <v>28.89</v>
      </c>
      <c r="M27" s="196">
        <v>0</v>
      </c>
      <c r="N27" s="196">
        <v>14.45</v>
      </c>
      <c r="O27" s="196">
        <v>48.52</v>
      </c>
      <c r="P27" s="196">
        <v>59.94</v>
      </c>
      <c r="Q27" s="196">
        <v>1.93</v>
      </c>
      <c r="R27" s="196">
        <v>4.82</v>
      </c>
      <c r="S27" s="196">
        <v>6.45</v>
      </c>
      <c r="T27" s="196">
        <v>0</v>
      </c>
      <c r="U27" s="196">
        <v>318.75</v>
      </c>
      <c r="V27" s="196">
        <v>0</v>
      </c>
      <c r="W27" s="196">
        <v>8.51</v>
      </c>
      <c r="X27" s="196">
        <v>36.090000000000003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16.37</v>
      </c>
      <c r="AQ27" s="196">
        <v>10.59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77.05</v>
      </c>
      <c r="L28" s="196">
        <v>28.89</v>
      </c>
      <c r="M28" s="196">
        <v>0</v>
      </c>
      <c r="N28" s="196">
        <v>14.45</v>
      </c>
      <c r="O28" s="196">
        <v>48.52</v>
      </c>
      <c r="P28" s="196">
        <v>59.94</v>
      </c>
      <c r="Q28" s="196">
        <v>1.93</v>
      </c>
      <c r="R28" s="196">
        <v>4.8099999999999996</v>
      </c>
      <c r="S28" s="196">
        <v>6.45</v>
      </c>
      <c r="T28" s="196">
        <v>0</v>
      </c>
      <c r="U28" s="196">
        <v>318.75</v>
      </c>
      <c r="V28" s="196">
        <v>4.4400000000000004</v>
      </c>
      <c r="W28" s="196">
        <v>8.51</v>
      </c>
      <c r="X28" s="196">
        <v>36.090000000000003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34.04</v>
      </c>
      <c r="AQ28" s="196">
        <v>10.59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77.05</v>
      </c>
      <c r="L29" s="196">
        <v>62.82</v>
      </c>
      <c r="M29" s="196">
        <v>0</v>
      </c>
      <c r="N29" s="196">
        <v>14.45</v>
      </c>
      <c r="O29" s="196">
        <v>48.52</v>
      </c>
      <c r="P29" s="196">
        <v>59.94</v>
      </c>
      <c r="Q29" s="196">
        <v>2.61</v>
      </c>
      <c r="R29" s="196">
        <v>9.65</v>
      </c>
      <c r="S29" s="196">
        <v>5.78</v>
      </c>
      <c r="T29" s="196">
        <v>0</v>
      </c>
      <c r="U29" s="196">
        <v>318.75</v>
      </c>
      <c r="V29" s="196">
        <v>4.4400000000000004</v>
      </c>
      <c r="W29" s="196">
        <v>8.51</v>
      </c>
      <c r="X29" s="196">
        <v>36.090000000000003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34.04</v>
      </c>
      <c r="AQ29" s="196">
        <v>22.07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158.02000000000001</v>
      </c>
      <c r="L30" s="196">
        <v>62.67</v>
      </c>
      <c r="M30" s="196">
        <v>0</v>
      </c>
      <c r="N30" s="196">
        <v>14.45</v>
      </c>
      <c r="O30" s="196">
        <v>48.52</v>
      </c>
      <c r="P30" s="196">
        <v>59.94</v>
      </c>
      <c r="Q30" s="196">
        <v>2.61</v>
      </c>
      <c r="R30" s="196">
        <v>10.27</v>
      </c>
      <c r="S30" s="196">
        <v>5.72</v>
      </c>
      <c r="T30" s="196">
        <v>0</v>
      </c>
      <c r="U30" s="196">
        <v>318.75</v>
      </c>
      <c r="V30" s="196">
        <v>4.4400000000000004</v>
      </c>
      <c r="W30" s="196">
        <v>8.51</v>
      </c>
      <c r="X30" s="196">
        <v>36.090000000000003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34.04</v>
      </c>
      <c r="AQ30" s="196">
        <v>22.06</v>
      </c>
      <c r="AR30" s="196">
        <v>1.06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158.02000000000001</v>
      </c>
      <c r="L31" s="196">
        <v>62.82</v>
      </c>
      <c r="M31" s="196">
        <v>0</v>
      </c>
      <c r="N31" s="196">
        <v>14.45</v>
      </c>
      <c r="O31" s="196">
        <v>48.52</v>
      </c>
      <c r="P31" s="196">
        <v>59.94</v>
      </c>
      <c r="Q31" s="196">
        <v>2.61</v>
      </c>
      <c r="R31" s="196">
        <v>10.37</v>
      </c>
      <c r="S31" s="196">
        <v>5.78</v>
      </c>
      <c r="T31" s="196">
        <v>0</v>
      </c>
      <c r="U31" s="196">
        <v>318.75</v>
      </c>
      <c r="V31" s="196">
        <v>4.4400000000000004</v>
      </c>
      <c r="W31" s="196">
        <v>8.51</v>
      </c>
      <c r="X31" s="196">
        <v>36.090000000000003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34.04</v>
      </c>
      <c r="AQ31" s="196">
        <v>22.06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158.03</v>
      </c>
      <c r="L32" s="196">
        <v>62.82</v>
      </c>
      <c r="M32" s="196">
        <v>0</v>
      </c>
      <c r="N32" s="196">
        <v>14.45</v>
      </c>
      <c r="O32" s="196">
        <v>48.52</v>
      </c>
      <c r="P32" s="196">
        <v>59.94</v>
      </c>
      <c r="Q32" s="196">
        <v>2.61</v>
      </c>
      <c r="R32" s="196">
        <v>10.37</v>
      </c>
      <c r="S32" s="196">
        <v>5.78</v>
      </c>
      <c r="T32" s="196">
        <v>0</v>
      </c>
      <c r="U32" s="196">
        <v>318.75</v>
      </c>
      <c r="V32" s="196">
        <v>4.4400000000000004</v>
      </c>
      <c r="W32" s="196">
        <v>8.51</v>
      </c>
      <c r="X32" s="196">
        <v>36.090000000000003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34.04</v>
      </c>
      <c r="AQ32" s="196">
        <v>22.06</v>
      </c>
      <c r="AR32" s="196">
        <v>6.7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158.02000000000001</v>
      </c>
      <c r="L33" s="196">
        <v>62.82</v>
      </c>
      <c r="M33" s="196">
        <v>0</v>
      </c>
      <c r="N33" s="196">
        <v>14.45</v>
      </c>
      <c r="O33" s="196">
        <v>48.52</v>
      </c>
      <c r="P33" s="196">
        <v>59.94</v>
      </c>
      <c r="Q33" s="196">
        <v>2.61</v>
      </c>
      <c r="R33" s="196">
        <v>10.37</v>
      </c>
      <c r="S33" s="196">
        <v>5.78</v>
      </c>
      <c r="T33" s="196">
        <v>0</v>
      </c>
      <c r="U33" s="196">
        <v>318.75</v>
      </c>
      <c r="V33" s="196">
        <v>4.4400000000000004</v>
      </c>
      <c r="W33" s="196">
        <v>8.51</v>
      </c>
      <c r="X33" s="196">
        <v>36.090000000000003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34.04</v>
      </c>
      <c r="AQ33" s="196">
        <v>22.06</v>
      </c>
      <c r="AR33" s="196">
        <v>11.44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158.03</v>
      </c>
      <c r="L34" s="196">
        <v>62.82</v>
      </c>
      <c r="M34" s="196">
        <v>0</v>
      </c>
      <c r="N34" s="196">
        <v>14.45</v>
      </c>
      <c r="O34" s="196">
        <v>48.52</v>
      </c>
      <c r="P34" s="196">
        <v>59.94</v>
      </c>
      <c r="Q34" s="196">
        <v>2.61</v>
      </c>
      <c r="R34" s="196">
        <v>10.37</v>
      </c>
      <c r="S34" s="196">
        <v>5.78</v>
      </c>
      <c r="T34" s="196">
        <v>0</v>
      </c>
      <c r="U34" s="196">
        <v>318.75</v>
      </c>
      <c r="V34" s="196">
        <v>4.4400000000000004</v>
      </c>
      <c r="W34" s="196">
        <v>8.51</v>
      </c>
      <c r="X34" s="196">
        <v>36.090000000000003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34.04</v>
      </c>
      <c r="AQ34" s="196">
        <v>22.06</v>
      </c>
      <c r="AR34" s="196">
        <v>18.600000000000001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158.02000000000001</v>
      </c>
      <c r="L35" s="196">
        <v>62.82</v>
      </c>
      <c r="M35" s="196">
        <v>0</v>
      </c>
      <c r="N35" s="196">
        <v>14.45</v>
      </c>
      <c r="O35" s="196">
        <v>48.52</v>
      </c>
      <c r="P35" s="196">
        <v>59.94</v>
      </c>
      <c r="Q35" s="196">
        <v>2.61</v>
      </c>
      <c r="R35" s="196">
        <v>10.37</v>
      </c>
      <c r="S35" s="196">
        <v>5.78</v>
      </c>
      <c r="T35" s="196">
        <v>0</v>
      </c>
      <c r="U35" s="196">
        <v>318.75</v>
      </c>
      <c r="V35" s="196">
        <v>4.4400000000000004</v>
      </c>
      <c r="W35" s="196">
        <v>8.51</v>
      </c>
      <c r="X35" s="196">
        <v>36.090000000000003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34.04</v>
      </c>
      <c r="AQ35" s="196">
        <v>22.06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158.03</v>
      </c>
      <c r="L36" s="196">
        <v>62.82</v>
      </c>
      <c r="M36" s="196">
        <v>0</v>
      </c>
      <c r="N36" s="196">
        <v>14.45</v>
      </c>
      <c r="O36" s="196">
        <v>48.52</v>
      </c>
      <c r="P36" s="196">
        <v>59.94</v>
      </c>
      <c r="Q36" s="196">
        <v>2.61</v>
      </c>
      <c r="R36" s="196">
        <v>10.37</v>
      </c>
      <c r="S36" s="196">
        <v>5.78</v>
      </c>
      <c r="T36" s="196">
        <v>0</v>
      </c>
      <c r="U36" s="196">
        <v>318.75</v>
      </c>
      <c r="V36" s="196">
        <v>4.4400000000000004</v>
      </c>
      <c r="W36" s="196">
        <v>8.51</v>
      </c>
      <c r="X36" s="196">
        <v>36.090000000000003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34.04</v>
      </c>
      <c r="AQ36" s="196">
        <v>22.06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158.02000000000001</v>
      </c>
      <c r="L37" s="196">
        <v>62.82</v>
      </c>
      <c r="M37" s="196">
        <v>0</v>
      </c>
      <c r="N37" s="196">
        <v>14.45</v>
      </c>
      <c r="O37" s="196">
        <v>48.52</v>
      </c>
      <c r="P37" s="196">
        <v>59.94</v>
      </c>
      <c r="Q37" s="196">
        <v>2.61</v>
      </c>
      <c r="R37" s="196">
        <v>10.37</v>
      </c>
      <c r="S37" s="196">
        <v>5.78</v>
      </c>
      <c r="T37" s="196">
        <v>0</v>
      </c>
      <c r="U37" s="196">
        <v>318.75</v>
      </c>
      <c r="V37" s="196">
        <v>4.4400000000000004</v>
      </c>
      <c r="W37" s="196">
        <v>8.51</v>
      </c>
      <c r="X37" s="196">
        <v>36.090000000000003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34.04</v>
      </c>
      <c r="AQ37" s="196">
        <v>22.06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158.03</v>
      </c>
      <c r="L38" s="196">
        <v>62.82</v>
      </c>
      <c r="M38" s="196">
        <v>0</v>
      </c>
      <c r="N38" s="196">
        <v>14.45</v>
      </c>
      <c r="O38" s="196">
        <v>48.52</v>
      </c>
      <c r="P38" s="196">
        <v>59.94</v>
      </c>
      <c r="Q38" s="196">
        <v>2.61</v>
      </c>
      <c r="R38" s="196">
        <v>10.37</v>
      </c>
      <c r="S38" s="196">
        <v>5.78</v>
      </c>
      <c r="T38" s="196">
        <v>0</v>
      </c>
      <c r="U38" s="196">
        <v>318.75</v>
      </c>
      <c r="V38" s="196">
        <v>4.4400000000000004</v>
      </c>
      <c r="W38" s="196">
        <v>8.51</v>
      </c>
      <c r="X38" s="196">
        <v>36.090000000000003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34.04</v>
      </c>
      <c r="AQ38" s="196">
        <v>22.06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158.02000000000001</v>
      </c>
      <c r="L39" s="196">
        <v>62.82</v>
      </c>
      <c r="M39" s="196">
        <v>0</v>
      </c>
      <c r="N39" s="196">
        <v>14.45</v>
      </c>
      <c r="O39" s="196">
        <v>48.52</v>
      </c>
      <c r="P39" s="196">
        <v>59.94</v>
      </c>
      <c r="Q39" s="196">
        <v>2.61</v>
      </c>
      <c r="R39" s="196">
        <v>10.37</v>
      </c>
      <c r="S39" s="196">
        <v>5.78</v>
      </c>
      <c r="T39" s="196">
        <v>0</v>
      </c>
      <c r="U39" s="196">
        <v>318.75</v>
      </c>
      <c r="V39" s="196">
        <v>4.4400000000000004</v>
      </c>
      <c r="W39" s="196">
        <v>8.51</v>
      </c>
      <c r="X39" s="196">
        <v>36.090000000000003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34.04</v>
      </c>
      <c r="AQ39" s="196">
        <v>22.06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158.02000000000001</v>
      </c>
      <c r="L40" s="196">
        <v>62.82</v>
      </c>
      <c r="M40" s="196">
        <v>0</v>
      </c>
      <c r="N40" s="196">
        <v>14.45</v>
      </c>
      <c r="O40" s="196">
        <v>48.52</v>
      </c>
      <c r="P40" s="196">
        <v>59.94</v>
      </c>
      <c r="Q40" s="196">
        <v>2.61</v>
      </c>
      <c r="R40" s="196">
        <v>10.37</v>
      </c>
      <c r="S40" s="196">
        <v>5.78</v>
      </c>
      <c r="T40" s="196">
        <v>0</v>
      </c>
      <c r="U40" s="196">
        <v>318.75</v>
      </c>
      <c r="V40" s="196">
        <v>4.4400000000000004</v>
      </c>
      <c r="W40" s="196">
        <v>8.51</v>
      </c>
      <c r="X40" s="196">
        <v>36.090000000000003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34.04</v>
      </c>
      <c r="AQ40" s="196">
        <v>22.06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158.02000000000001</v>
      </c>
      <c r="L41" s="196">
        <v>62.82</v>
      </c>
      <c r="M41" s="196">
        <v>0</v>
      </c>
      <c r="N41" s="196">
        <v>14.45</v>
      </c>
      <c r="O41" s="196">
        <v>48.52</v>
      </c>
      <c r="P41" s="196">
        <v>59.94</v>
      </c>
      <c r="Q41" s="196">
        <v>2.61</v>
      </c>
      <c r="R41" s="196">
        <v>10.37</v>
      </c>
      <c r="S41" s="196">
        <v>5.78</v>
      </c>
      <c r="T41" s="196">
        <v>0</v>
      </c>
      <c r="U41" s="196">
        <v>318.75</v>
      </c>
      <c r="V41" s="196">
        <v>4.4400000000000004</v>
      </c>
      <c r="W41" s="196">
        <v>8.51</v>
      </c>
      <c r="X41" s="196">
        <v>36.090000000000003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34.04</v>
      </c>
      <c r="AQ41" s="196">
        <v>22.06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158.02000000000001</v>
      </c>
      <c r="L42" s="196">
        <v>62.82</v>
      </c>
      <c r="M42" s="196">
        <v>0</v>
      </c>
      <c r="N42" s="196">
        <v>14.45</v>
      </c>
      <c r="O42" s="196">
        <v>48.52</v>
      </c>
      <c r="P42" s="196">
        <v>59.94</v>
      </c>
      <c r="Q42" s="196">
        <v>2.61</v>
      </c>
      <c r="R42" s="196">
        <v>10.37</v>
      </c>
      <c r="S42" s="196">
        <v>5.78</v>
      </c>
      <c r="T42" s="196">
        <v>0</v>
      </c>
      <c r="U42" s="196">
        <v>318.75</v>
      </c>
      <c r="V42" s="196">
        <v>4.4400000000000004</v>
      </c>
      <c r="W42" s="196">
        <v>8.51</v>
      </c>
      <c r="X42" s="196">
        <v>36.090000000000003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34.04</v>
      </c>
      <c r="AQ42" s="196">
        <v>22.06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158.02000000000001</v>
      </c>
      <c r="L43" s="196">
        <v>62.82</v>
      </c>
      <c r="M43" s="196">
        <v>0</v>
      </c>
      <c r="N43" s="196">
        <v>14.45</v>
      </c>
      <c r="O43" s="196">
        <v>48.52</v>
      </c>
      <c r="P43" s="196">
        <v>59.94</v>
      </c>
      <c r="Q43" s="196">
        <v>2.61</v>
      </c>
      <c r="R43" s="196">
        <v>10.37</v>
      </c>
      <c r="S43" s="196">
        <v>5.78</v>
      </c>
      <c r="T43" s="196">
        <v>0</v>
      </c>
      <c r="U43" s="196">
        <v>318.75</v>
      </c>
      <c r="V43" s="196">
        <v>4.4400000000000004</v>
      </c>
      <c r="W43" s="196">
        <v>8.51</v>
      </c>
      <c r="X43" s="196">
        <v>36.090000000000003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34.04</v>
      </c>
      <c r="AQ43" s="196">
        <v>22.06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158.02000000000001</v>
      </c>
      <c r="L44" s="196">
        <v>62.82</v>
      </c>
      <c r="M44" s="196">
        <v>0</v>
      </c>
      <c r="N44" s="196">
        <v>14.45</v>
      </c>
      <c r="O44" s="196">
        <v>48.52</v>
      </c>
      <c r="P44" s="196">
        <v>59.94</v>
      </c>
      <c r="Q44" s="196">
        <v>2.61</v>
      </c>
      <c r="R44" s="196">
        <v>10.37</v>
      </c>
      <c r="S44" s="196">
        <v>5.78</v>
      </c>
      <c r="T44" s="196">
        <v>0</v>
      </c>
      <c r="U44" s="196">
        <v>318.75</v>
      </c>
      <c r="V44" s="196">
        <v>4.4400000000000004</v>
      </c>
      <c r="W44" s="196">
        <v>8.51</v>
      </c>
      <c r="X44" s="196">
        <v>36.090000000000003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34.04</v>
      </c>
      <c r="AQ44" s="196">
        <v>22.06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158.02000000000001</v>
      </c>
      <c r="L45" s="196">
        <v>62.82</v>
      </c>
      <c r="M45" s="196">
        <v>0</v>
      </c>
      <c r="N45" s="196">
        <v>14.45</v>
      </c>
      <c r="O45" s="196">
        <v>48.52</v>
      </c>
      <c r="P45" s="196">
        <v>59.94</v>
      </c>
      <c r="Q45" s="196">
        <v>2.61</v>
      </c>
      <c r="R45" s="196">
        <v>10.37</v>
      </c>
      <c r="S45" s="196">
        <v>5.78</v>
      </c>
      <c r="T45" s="196">
        <v>0</v>
      </c>
      <c r="U45" s="196">
        <v>318.75</v>
      </c>
      <c r="V45" s="196">
        <v>4.4400000000000004</v>
      </c>
      <c r="W45" s="196">
        <v>8.51</v>
      </c>
      <c r="X45" s="196">
        <v>36.090000000000003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34.04</v>
      </c>
      <c r="AQ45" s="196">
        <v>22.06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158.02000000000001</v>
      </c>
      <c r="L46" s="196">
        <v>62.82</v>
      </c>
      <c r="M46" s="196">
        <v>0</v>
      </c>
      <c r="N46" s="196">
        <v>14.45</v>
      </c>
      <c r="O46" s="196">
        <v>48.52</v>
      </c>
      <c r="P46" s="196">
        <v>59.94</v>
      </c>
      <c r="Q46" s="196">
        <v>2.61</v>
      </c>
      <c r="R46" s="196">
        <v>10.37</v>
      </c>
      <c r="S46" s="196">
        <v>5.78</v>
      </c>
      <c r="T46" s="196">
        <v>0</v>
      </c>
      <c r="U46" s="196">
        <v>318.75</v>
      </c>
      <c r="V46" s="196">
        <v>4.4400000000000004</v>
      </c>
      <c r="W46" s="196">
        <v>8.51</v>
      </c>
      <c r="X46" s="196">
        <v>36.090000000000003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34.04</v>
      </c>
      <c r="AQ46" s="196">
        <v>22.06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158.02000000000001</v>
      </c>
      <c r="L47" s="196">
        <v>62.82</v>
      </c>
      <c r="M47" s="196">
        <v>0</v>
      </c>
      <c r="N47" s="196">
        <v>14.45</v>
      </c>
      <c r="O47" s="196">
        <v>48.52</v>
      </c>
      <c r="P47" s="196">
        <v>59.94</v>
      </c>
      <c r="Q47" s="196">
        <v>2.61</v>
      </c>
      <c r="R47" s="196">
        <v>10.37</v>
      </c>
      <c r="S47" s="196">
        <v>5.78</v>
      </c>
      <c r="T47" s="196">
        <v>0</v>
      </c>
      <c r="U47" s="196">
        <v>318.75</v>
      </c>
      <c r="V47" s="196">
        <v>4.4400000000000004</v>
      </c>
      <c r="W47" s="196">
        <v>8.51</v>
      </c>
      <c r="X47" s="196">
        <v>36.090000000000003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34.04</v>
      </c>
      <c r="AQ47" s="196">
        <v>22.06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158.02000000000001</v>
      </c>
      <c r="L48" s="196">
        <v>62.82</v>
      </c>
      <c r="M48" s="196">
        <v>0</v>
      </c>
      <c r="N48" s="196">
        <v>14.45</v>
      </c>
      <c r="O48" s="196">
        <v>48.52</v>
      </c>
      <c r="P48" s="196">
        <v>59.94</v>
      </c>
      <c r="Q48" s="196">
        <v>2.61</v>
      </c>
      <c r="R48" s="196">
        <v>10.37</v>
      </c>
      <c r="S48" s="196">
        <v>5.78</v>
      </c>
      <c r="T48" s="196">
        <v>0</v>
      </c>
      <c r="U48" s="196">
        <v>318.75</v>
      </c>
      <c r="V48" s="196">
        <v>4.4400000000000004</v>
      </c>
      <c r="W48" s="196">
        <v>8.51</v>
      </c>
      <c r="X48" s="196">
        <v>36.090000000000003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34.04</v>
      </c>
      <c r="AQ48" s="196">
        <v>22.06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158.02000000000001</v>
      </c>
      <c r="L49" s="196">
        <v>62.82</v>
      </c>
      <c r="M49" s="196">
        <v>0</v>
      </c>
      <c r="N49" s="196">
        <v>14.45</v>
      </c>
      <c r="O49" s="196">
        <v>48.52</v>
      </c>
      <c r="P49" s="196">
        <v>59.94</v>
      </c>
      <c r="Q49" s="196">
        <v>2.61</v>
      </c>
      <c r="R49" s="196">
        <v>10.37</v>
      </c>
      <c r="S49" s="196">
        <v>5.78</v>
      </c>
      <c r="T49" s="196">
        <v>0</v>
      </c>
      <c r="U49" s="196">
        <v>318.75</v>
      </c>
      <c r="V49" s="196">
        <v>4.4400000000000004</v>
      </c>
      <c r="W49" s="196">
        <v>8.51</v>
      </c>
      <c r="X49" s="196">
        <v>36.090000000000003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34.04</v>
      </c>
      <c r="AQ49" s="196">
        <v>22.06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158.02000000000001</v>
      </c>
      <c r="L50" s="196">
        <v>62.82</v>
      </c>
      <c r="M50" s="196">
        <v>0</v>
      </c>
      <c r="N50" s="196">
        <v>14.45</v>
      </c>
      <c r="O50" s="196">
        <v>48.52</v>
      </c>
      <c r="P50" s="196">
        <v>59.94</v>
      </c>
      <c r="Q50" s="196">
        <v>2.61</v>
      </c>
      <c r="R50" s="196">
        <v>10.37</v>
      </c>
      <c r="S50" s="196">
        <v>5.78</v>
      </c>
      <c r="T50" s="196">
        <v>0</v>
      </c>
      <c r="U50" s="196">
        <v>318.75</v>
      </c>
      <c r="V50" s="196">
        <v>4.4400000000000004</v>
      </c>
      <c r="W50" s="196">
        <v>8.51</v>
      </c>
      <c r="X50" s="196">
        <v>36.090000000000003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34.04</v>
      </c>
      <c r="AQ50" s="196">
        <v>22.06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94.38</v>
      </c>
      <c r="L51" s="196">
        <v>62.82</v>
      </c>
      <c r="M51" s="196">
        <v>0</v>
      </c>
      <c r="N51" s="196">
        <v>14.45</v>
      </c>
      <c r="O51" s="196">
        <v>48.52</v>
      </c>
      <c r="P51" s="196">
        <v>59.94</v>
      </c>
      <c r="Q51" s="196">
        <v>2.61</v>
      </c>
      <c r="R51" s="196">
        <v>10.37</v>
      </c>
      <c r="S51" s="196">
        <v>5.78</v>
      </c>
      <c r="T51" s="196">
        <v>0</v>
      </c>
      <c r="U51" s="196">
        <v>318.75</v>
      </c>
      <c r="V51" s="196">
        <v>4.4400000000000004</v>
      </c>
      <c r="W51" s="196">
        <v>8.51</v>
      </c>
      <c r="X51" s="196">
        <v>36.090000000000003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34.04</v>
      </c>
      <c r="AQ51" s="196">
        <v>22.06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94.38</v>
      </c>
      <c r="L52" s="196">
        <v>62.82</v>
      </c>
      <c r="M52" s="196">
        <v>0</v>
      </c>
      <c r="N52" s="196">
        <v>14.45</v>
      </c>
      <c r="O52" s="196">
        <v>48.52</v>
      </c>
      <c r="P52" s="196">
        <v>59.94</v>
      </c>
      <c r="Q52" s="196">
        <v>2.61</v>
      </c>
      <c r="R52" s="196">
        <v>10.37</v>
      </c>
      <c r="S52" s="196">
        <v>5.78</v>
      </c>
      <c r="T52" s="196">
        <v>0</v>
      </c>
      <c r="U52" s="196">
        <v>318.75</v>
      </c>
      <c r="V52" s="196">
        <v>4.4400000000000004</v>
      </c>
      <c r="W52" s="196">
        <v>8.51</v>
      </c>
      <c r="X52" s="196">
        <v>36.090000000000003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34.04</v>
      </c>
      <c r="AQ52" s="196">
        <v>22.07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94.38</v>
      </c>
      <c r="L53" s="196">
        <v>62.82</v>
      </c>
      <c r="M53" s="196">
        <v>0</v>
      </c>
      <c r="N53" s="196">
        <v>14.45</v>
      </c>
      <c r="O53" s="196">
        <v>48.52</v>
      </c>
      <c r="P53" s="196">
        <v>59.94</v>
      </c>
      <c r="Q53" s="196">
        <v>2.61</v>
      </c>
      <c r="R53" s="196">
        <v>10.37</v>
      </c>
      <c r="S53" s="196">
        <v>5.78</v>
      </c>
      <c r="T53" s="196">
        <v>0</v>
      </c>
      <c r="U53" s="196">
        <v>318.75</v>
      </c>
      <c r="V53" s="196">
        <v>4.4400000000000004</v>
      </c>
      <c r="W53" s="196">
        <v>8.51</v>
      </c>
      <c r="X53" s="196">
        <v>36.090000000000003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34.04</v>
      </c>
      <c r="AQ53" s="196">
        <v>22.06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97.4</v>
      </c>
      <c r="L54" s="196">
        <v>62.82</v>
      </c>
      <c r="M54" s="196">
        <v>0</v>
      </c>
      <c r="N54" s="196">
        <v>14.45</v>
      </c>
      <c r="O54" s="196">
        <v>48.52</v>
      </c>
      <c r="P54" s="196">
        <v>59.94</v>
      </c>
      <c r="Q54" s="196">
        <v>1.86</v>
      </c>
      <c r="R54" s="196">
        <v>10.37</v>
      </c>
      <c r="S54" s="196">
        <v>5.78</v>
      </c>
      <c r="T54" s="196">
        <v>0</v>
      </c>
      <c r="U54" s="196">
        <v>318.75</v>
      </c>
      <c r="V54" s="196">
        <v>4.4400000000000004</v>
      </c>
      <c r="W54" s="196">
        <v>8.51</v>
      </c>
      <c r="X54" s="196">
        <v>36.090000000000003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34.04</v>
      </c>
      <c r="AQ54" s="196">
        <v>22.06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107.87</v>
      </c>
      <c r="L55" s="196">
        <v>62.82</v>
      </c>
      <c r="M55" s="196">
        <v>0</v>
      </c>
      <c r="N55" s="196">
        <v>14.45</v>
      </c>
      <c r="O55" s="196">
        <v>48.52</v>
      </c>
      <c r="P55" s="196">
        <v>59.94</v>
      </c>
      <c r="Q55" s="196">
        <v>2.61</v>
      </c>
      <c r="R55" s="196">
        <v>10.37</v>
      </c>
      <c r="S55" s="196">
        <v>5.78</v>
      </c>
      <c r="T55" s="196">
        <v>0</v>
      </c>
      <c r="U55" s="196">
        <v>318.75</v>
      </c>
      <c r="V55" s="196">
        <v>4.4400000000000004</v>
      </c>
      <c r="W55" s="196">
        <v>8.24</v>
      </c>
      <c r="X55" s="196">
        <v>36.090000000000003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49</v>
      </c>
      <c r="AJ55" s="196">
        <v>0</v>
      </c>
      <c r="AK55" s="196">
        <v>0</v>
      </c>
      <c r="AL55" s="196">
        <v>0</v>
      </c>
      <c r="AM55" s="196">
        <v>4.16</v>
      </c>
      <c r="AN55" s="196">
        <v>0</v>
      </c>
      <c r="AO55">
        <v>0</v>
      </c>
      <c r="AP55" s="196">
        <v>34.04</v>
      </c>
      <c r="AQ55" s="196">
        <v>22.07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82.83</v>
      </c>
      <c r="L56" s="196">
        <v>62.82</v>
      </c>
      <c r="M56" s="196">
        <v>0</v>
      </c>
      <c r="N56" s="196">
        <v>14.45</v>
      </c>
      <c r="O56" s="196">
        <v>48.52</v>
      </c>
      <c r="P56" s="196">
        <v>59.94</v>
      </c>
      <c r="Q56" s="196">
        <v>2.61</v>
      </c>
      <c r="R56" s="196">
        <v>10.37</v>
      </c>
      <c r="S56" s="196">
        <v>5.78</v>
      </c>
      <c r="T56" s="196">
        <v>0</v>
      </c>
      <c r="U56" s="196">
        <v>318.75</v>
      </c>
      <c r="V56" s="196">
        <v>4.4400000000000004</v>
      </c>
      <c r="W56" s="196">
        <v>8.24</v>
      </c>
      <c r="X56" s="196">
        <v>36.090000000000003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49</v>
      </c>
      <c r="AJ56" s="196">
        <v>0</v>
      </c>
      <c r="AK56" s="196">
        <v>0</v>
      </c>
      <c r="AL56" s="196">
        <v>0</v>
      </c>
      <c r="AM56" s="196">
        <v>4.16</v>
      </c>
      <c r="AN56" s="196">
        <v>0</v>
      </c>
      <c r="AO56">
        <v>0</v>
      </c>
      <c r="AP56" s="196">
        <v>34.04</v>
      </c>
      <c r="AQ56" s="196">
        <v>22.06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83.44</v>
      </c>
      <c r="L57" s="196">
        <v>62.82</v>
      </c>
      <c r="M57" s="196">
        <v>0</v>
      </c>
      <c r="N57" s="196">
        <v>14.45</v>
      </c>
      <c r="O57" s="196">
        <v>48.52</v>
      </c>
      <c r="P57" s="196">
        <v>59.94</v>
      </c>
      <c r="Q57" s="196">
        <v>2.61</v>
      </c>
      <c r="R57" s="196">
        <v>10.37</v>
      </c>
      <c r="S57" s="196">
        <v>5.78</v>
      </c>
      <c r="T57" s="196">
        <v>0</v>
      </c>
      <c r="U57" s="196">
        <v>318.75</v>
      </c>
      <c r="V57" s="196">
        <v>4.4400000000000004</v>
      </c>
      <c r="W57" s="196">
        <v>8.24</v>
      </c>
      <c r="X57" s="196">
        <v>36.090000000000003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34.04</v>
      </c>
      <c r="AQ57" s="196">
        <v>22.06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82.83</v>
      </c>
      <c r="L58" s="196">
        <v>62.82</v>
      </c>
      <c r="M58" s="196">
        <v>0</v>
      </c>
      <c r="N58" s="196">
        <v>14.45</v>
      </c>
      <c r="O58" s="196">
        <v>48.52</v>
      </c>
      <c r="P58" s="196">
        <v>59.94</v>
      </c>
      <c r="Q58" s="196">
        <v>2.61</v>
      </c>
      <c r="R58" s="196">
        <v>10.37</v>
      </c>
      <c r="S58" s="196">
        <v>5.78</v>
      </c>
      <c r="T58" s="196">
        <v>0</v>
      </c>
      <c r="U58" s="196">
        <v>318.75</v>
      </c>
      <c r="V58" s="196">
        <v>4.4400000000000004</v>
      </c>
      <c r="W58" s="196">
        <v>8.24</v>
      </c>
      <c r="X58" s="196">
        <v>36.090000000000003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34.04</v>
      </c>
      <c r="AQ58" s="196">
        <v>22.06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77.05</v>
      </c>
      <c r="L59" s="196">
        <v>28.89</v>
      </c>
      <c r="M59" s="196">
        <v>0</v>
      </c>
      <c r="N59" s="196">
        <v>14.45</v>
      </c>
      <c r="O59" s="196">
        <v>48.52</v>
      </c>
      <c r="P59" s="196">
        <v>59.94</v>
      </c>
      <c r="Q59" s="196">
        <v>1.79</v>
      </c>
      <c r="R59" s="196">
        <v>10.37</v>
      </c>
      <c r="S59" s="196">
        <v>6.27</v>
      </c>
      <c r="T59" s="196">
        <v>0</v>
      </c>
      <c r="U59" s="196">
        <v>318.75</v>
      </c>
      <c r="V59" s="196">
        <v>4.4400000000000004</v>
      </c>
      <c r="W59" s="196">
        <v>8.24</v>
      </c>
      <c r="X59" s="196">
        <v>36.090000000000003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34.04</v>
      </c>
      <c r="AQ59" s="196">
        <v>22.06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77.05</v>
      </c>
      <c r="L60" s="196">
        <v>28.89</v>
      </c>
      <c r="M60" s="196">
        <v>0</v>
      </c>
      <c r="N60" s="196">
        <v>14.45</v>
      </c>
      <c r="O60" s="196">
        <v>48.52</v>
      </c>
      <c r="P60" s="196">
        <v>59.94</v>
      </c>
      <c r="Q60" s="196">
        <v>1.79</v>
      </c>
      <c r="R60" s="196">
        <v>10.37</v>
      </c>
      <c r="S60" s="196">
        <v>6.45</v>
      </c>
      <c r="T60" s="196">
        <v>0</v>
      </c>
      <c r="U60" s="196">
        <v>318.75</v>
      </c>
      <c r="V60" s="196">
        <v>4.4400000000000004</v>
      </c>
      <c r="W60" s="196">
        <v>8.24</v>
      </c>
      <c r="X60" s="196">
        <v>36.090000000000003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34.04</v>
      </c>
      <c r="AQ60" s="196">
        <v>22.06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77.05</v>
      </c>
      <c r="L61" s="196">
        <v>28.89</v>
      </c>
      <c r="M61" s="196">
        <v>0</v>
      </c>
      <c r="N61" s="196">
        <v>14.45</v>
      </c>
      <c r="O61" s="196">
        <v>48.52</v>
      </c>
      <c r="P61" s="196">
        <v>59.94</v>
      </c>
      <c r="Q61" s="196">
        <v>1.79</v>
      </c>
      <c r="R61" s="196">
        <v>10.37</v>
      </c>
      <c r="S61" s="196">
        <v>6.45</v>
      </c>
      <c r="T61" s="196">
        <v>0</v>
      </c>
      <c r="U61" s="196">
        <v>318.75</v>
      </c>
      <c r="V61" s="196">
        <v>4.4400000000000004</v>
      </c>
      <c r="W61" s="196">
        <v>8.24</v>
      </c>
      <c r="X61" s="196">
        <v>36.090000000000003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34.04</v>
      </c>
      <c r="AQ61" s="196">
        <v>22.06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77.05</v>
      </c>
      <c r="L62" s="196">
        <v>28.89</v>
      </c>
      <c r="M62" s="196">
        <v>0</v>
      </c>
      <c r="N62" s="196">
        <v>14.45</v>
      </c>
      <c r="O62" s="196">
        <v>48.52</v>
      </c>
      <c r="P62" s="196">
        <v>59.94</v>
      </c>
      <c r="Q62" s="196">
        <v>1.79</v>
      </c>
      <c r="R62" s="196">
        <v>10.37</v>
      </c>
      <c r="S62" s="196">
        <v>6.45</v>
      </c>
      <c r="T62" s="196">
        <v>0</v>
      </c>
      <c r="U62" s="196">
        <v>318.75</v>
      </c>
      <c r="V62" s="196">
        <v>4.4400000000000004</v>
      </c>
      <c r="W62" s="196">
        <v>8.24</v>
      </c>
      <c r="X62" s="196">
        <v>36.090000000000003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34.04</v>
      </c>
      <c r="AQ62" s="196">
        <v>22.06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77.05</v>
      </c>
      <c r="L63" s="196">
        <v>28.89</v>
      </c>
      <c r="M63" s="196">
        <v>0</v>
      </c>
      <c r="N63" s="196">
        <v>14.45</v>
      </c>
      <c r="O63" s="196">
        <v>48.52</v>
      </c>
      <c r="P63" s="196">
        <v>59.94</v>
      </c>
      <c r="Q63" s="196">
        <v>1.79</v>
      </c>
      <c r="R63" s="196">
        <v>10.37</v>
      </c>
      <c r="S63" s="196">
        <v>6.45</v>
      </c>
      <c r="T63" s="196">
        <v>0</v>
      </c>
      <c r="U63" s="196">
        <v>318.75</v>
      </c>
      <c r="V63" s="196">
        <v>4.4400000000000004</v>
      </c>
      <c r="W63" s="196">
        <v>8.24</v>
      </c>
      <c r="X63" s="196">
        <v>36.090000000000003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34.04</v>
      </c>
      <c r="AQ63" s="196">
        <v>22.06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77.05</v>
      </c>
      <c r="L64" s="196">
        <v>28.89</v>
      </c>
      <c r="M64" s="196">
        <v>0</v>
      </c>
      <c r="N64" s="196">
        <v>14.45</v>
      </c>
      <c r="O64" s="196">
        <v>48.52</v>
      </c>
      <c r="P64" s="196">
        <v>59.94</v>
      </c>
      <c r="Q64" s="196">
        <v>1.79</v>
      </c>
      <c r="R64" s="196">
        <v>10.37</v>
      </c>
      <c r="S64" s="196">
        <v>6.45</v>
      </c>
      <c r="T64" s="196">
        <v>0</v>
      </c>
      <c r="U64" s="196">
        <v>318.75</v>
      </c>
      <c r="V64" s="196">
        <v>4.4400000000000004</v>
      </c>
      <c r="W64" s="196">
        <v>8.24</v>
      </c>
      <c r="X64" s="196">
        <v>36.090000000000003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34.04</v>
      </c>
      <c r="AQ64" s="196">
        <v>22.07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77.05</v>
      </c>
      <c r="L65" s="196">
        <v>43.34</v>
      </c>
      <c r="M65" s="196">
        <v>0</v>
      </c>
      <c r="N65" s="196">
        <v>14.45</v>
      </c>
      <c r="O65" s="196">
        <v>48.52</v>
      </c>
      <c r="P65" s="196">
        <v>59.94</v>
      </c>
      <c r="Q65" s="196">
        <v>1.79</v>
      </c>
      <c r="R65" s="196">
        <v>10.37</v>
      </c>
      <c r="S65" s="196">
        <v>6.45</v>
      </c>
      <c r="T65" s="196">
        <v>0</v>
      </c>
      <c r="U65" s="196">
        <v>318.75</v>
      </c>
      <c r="V65" s="196">
        <v>4.4400000000000004</v>
      </c>
      <c r="W65" s="196">
        <v>8.24</v>
      </c>
      <c r="X65" s="196">
        <v>36.090000000000003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34.04</v>
      </c>
      <c r="AQ65" s="196">
        <v>22.07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77.05</v>
      </c>
      <c r="L66" s="196">
        <v>62.05</v>
      </c>
      <c r="M66" s="196">
        <v>0</v>
      </c>
      <c r="N66" s="196">
        <v>14.45</v>
      </c>
      <c r="O66" s="196">
        <v>48.52</v>
      </c>
      <c r="P66" s="196">
        <v>59.94</v>
      </c>
      <c r="Q66" s="196">
        <v>1.79</v>
      </c>
      <c r="R66" s="196">
        <v>10.37</v>
      </c>
      <c r="S66" s="196">
        <v>6.45</v>
      </c>
      <c r="T66" s="196">
        <v>0</v>
      </c>
      <c r="U66" s="196">
        <v>318.75</v>
      </c>
      <c r="V66" s="196">
        <v>4.4400000000000004</v>
      </c>
      <c r="W66" s="196">
        <v>8.24</v>
      </c>
      <c r="X66" s="196">
        <v>36.090000000000003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34.04</v>
      </c>
      <c r="AQ66" s="196">
        <v>22.06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158.02000000000001</v>
      </c>
      <c r="L67" s="196">
        <v>62.82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2.6</v>
      </c>
      <c r="R67" s="196">
        <v>10.37</v>
      </c>
      <c r="S67" s="196">
        <v>5.78</v>
      </c>
      <c r="T67" s="196">
        <v>0</v>
      </c>
      <c r="U67" s="196">
        <v>318.75</v>
      </c>
      <c r="V67" s="196">
        <v>4.4400000000000004</v>
      </c>
      <c r="W67" s="196">
        <v>8.24</v>
      </c>
      <c r="X67" s="196">
        <v>36.090000000000003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53.58</v>
      </c>
      <c r="AQ67" s="196">
        <v>22.06</v>
      </c>
      <c r="AR67" s="196">
        <v>17.78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158.02000000000001</v>
      </c>
      <c r="L68" s="196">
        <v>62.82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2.61</v>
      </c>
      <c r="R68" s="196">
        <v>10.37</v>
      </c>
      <c r="S68" s="196">
        <v>5.78</v>
      </c>
      <c r="T68" s="196">
        <v>0</v>
      </c>
      <c r="U68" s="196">
        <v>318.75</v>
      </c>
      <c r="V68" s="196">
        <v>4.4400000000000004</v>
      </c>
      <c r="W68" s="196">
        <v>8.24</v>
      </c>
      <c r="X68" s="196">
        <v>36.090000000000003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53.58</v>
      </c>
      <c r="AQ68" s="196">
        <v>22.06</v>
      </c>
      <c r="AR68" s="196">
        <v>7.16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158.02000000000001</v>
      </c>
      <c r="L69" s="196">
        <v>62.82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2.61</v>
      </c>
      <c r="R69" s="196">
        <v>10.37</v>
      </c>
      <c r="S69" s="196">
        <v>5.78</v>
      </c>
      <c r="T69" s="196">
        <v>0</v>
      </c>
      <c r="U69" s="196">
        <v>318.75</v>
      </c>
      <c r="V69" s="196">
        <v>4.4400000000000004</v>
      </c>
      <c r="W69" s="196">
        <v>8.24</v>
      </c>
      <c r="X69" s="196">
        <v>36.090000000000003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53.58</v>
      </c>
      <c r="AQ69" s="196">
        <v>22.06</v>
      </c>
      <c r="AR69" s="196">
        <v>2.4500000000000002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158.02000000000001</v>
      </c>
      <c r="L70" s="196">
        <v>62.82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2.61</v>
      </c>
      <c r="R70" s="196">
        <v>10.37</v>
      </c>
      <c r="S70" s="196">
        <v>5.78</v>
      </c>
      <c r="T70" s="196">
        <v>0</v>
      </c>
      <c r="U70" s="196">
        <v>318.75</v>
      </c>
      <c r="V70" s="196">
        <v>4.4400000000000004</v>
      </c>
      <c r="W70" s="196">
        <v>8.24</v>
      </c>
      <c r="X70" s="196">
        <v>36.090000000000003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53.58</v>
      </c>
      <c r="AQ70" s="196">
        <v>22.06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158.02000000000001</v>
      </c>
      <c r="L71" s="196">
        <v>62.82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2.61</v>
      </c>
      <c r="R71" s="196">
        <v>10.37</v>
      </c>
      <c r="S71" s="196">
        <v>5.78</v>
      </c>
      <c r="T71" s="196">
        <v>0</v>
      </c>
      <c r="U71" s="196">
        <v>318.75</v>
      </c>
      <c r="V71" s="196">
        <v>4.4400000000000004</v>
      </c>
      <c r="W71" s="196">
        <v>8.24</v>
      </c>
      <c r="X71" s="196">
        <v>36.090000000000003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58.11</v>
      </c>
      <c r="AQ71" s="196">
        <v>22.06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158.02000000000001</v>
      </c>
      <c r="L72" s="196">
        <v>62.82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2.61</v>
      </c>
      <c r="R72" s="196">
        <v>10.37</v>
      </c>
      <c r="S72" s="196">
        <v>5.78</v>
      </c>
      <c r="T72" s="196">
        <v>0</v>
      </c>
      <c r="U72" s="196">
        <v>318.75</v>
      </c>
      <c r="V72" s="196">
        <v>4.4400000000000004</v>
      </c>
      <c r="W72" s="196">
        <v>8.24</v>
      </c>
      <c r="X72" s="196">
        <v>36.090000000000003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58.11</v>
      </c>
      <c r="AQ72" s="196">
        <v>22.06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158.02000000000001</v>
      </c>
      <c r="L73" s="196">
        <v>62.82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2.66</v>
      </c>
      <c r="R73" s="196">
        <v>10.37</v>
      </c>
      <c r="S73" s="196">
        <v>5.78</v>
      </c>
      <c r="T73" s="196">
        <v>0</v>
      </c>
      <c r="U73" s="196">
        <v>318.75</v>
      </c>
      <c r="V73" s="196">
        <v>4.4400000000000004</v>
      </c>
      <c r="W73" s="196">
        <v>8.24</v>
      </c>
      <c r="X73" s="196">
        <v>36.090000000000003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58.11</v>
      </c>
      <c r="AQ73" s="196">
        <v>22.06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158.02000000000001</v>
      </c>
      <c r="L74" s="196">
        <v>62.82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2.67</v>
      </c>
      <c r="R74" s="196">
        <v>10.37</v>
      </c>
      <c r="S74" s="196">
        <v>5.78</v>
      </c>
      <c r="T74" s="196">
        <v>0</v>
      </c>
      <c r="U74" s="196">
        <v>318.75</v>
      </c>
      <c r="V74" s="196">
        <v>4.4400000000000004</v>
      </c>
      <c r="W74" s="196">
        <v>8.24</v>
      </c>
      <c r="X74" s="196">
        <v>36.090000000000003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58.11</v>
      </c>
      <c r="AQ74" s="196">
        <v>22.06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158.02000000000001</v>
      </c>
      <c r="L75" s="196">
        <v>62.82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2.67</v>
      </c>
      <c r="R75" s="196">
        <v>10.37</v>
      </c>
      <c r="S75" s="196">
        <v>5.78</v>
      </c>
      <c r="T75" s="196">
        <v>0</v>
      </c>
      <c r="U75" s="196">
        <v>318.75</v>
      </c>
      <c r="V75" s="196">
        <v>3.81</v>
      </c>
      <c r="W75" s="196">
        <v>8.24</v>
      </c>
      <c r="X75" s="196">
        <v>36.090000000000003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62.64</v>
      </c>
      <c r="AQ75" s="196">
        <v>22.06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158.02000000000001</v>
      </c>
      <c r="L76" s="196">
        <v>62.82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2.67</v>
      </c>
      <c r="R76" s="196">
        <v>10.37</v>
      </c>
      <c r="S76" s="196">
        <v>5.78</v>
      </c>
      <c r="T76" s="196">
        <v>0</v>
      </c>
      <c r="U76" s="196">
        <v>318.75</v>
      </c>
      <c r="V76" s="196">
        <v>3.81</v>
      </c>
      <c r="W76" s="196">
        <v>8.24</v>
      </c>
      <c r="X76" s="196">
        <v>36.090000000000003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62.64</v>
      </c>
      <c r="AQ76" s="196">
        <v>22.06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158.02000000000001</v>
      </c>
      <c r="L77" s="196">
        <v>62.82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2.67</v>
      </c>
      <c r="R77" s="196">
        <v>10.37</v>
      </c>
      <c r="S77" s="196">
        <v>5.78</v>
      </c>
      <c r="T77" s="196">
        <v>0</v>
      </c>
      <c r="U77" s="196">
        <v>318.75</v>
      </c>
      <c r="V77" s="196">
        <v>3.81</v>
      </c>
      <c r="W77" s="196">
        <v>8.24</v>
      </c>
      <c r="X77" s="196">
        <v>36.090000000000003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62.64</v>
      </c>
      <c r="AQ77" s="196">
        <v>22.06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158.02000000000001</v>
      </c>
      <c r="L78" s="196">
        <v>62.82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2.67</v>
      </c>
      <c r="R78" s="196">
        <v>10.37</v>
      </c>
      <c r="S78" s="196">
        <v>5.78</v>
      </c>
      <c r="T78" s="196">
        <v>0</v>
      </c>
      <c r="U78" s="196">
        <v>318.75</v>
      </c>
      <c r="V78" s="196">
        <v>3.81</v>
      </c>
      <c r="W78" s="196">
        <v>8.24</v>
      </c>
      <c r="X78" s="196">
        <v>36.090000000000003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62.64</v>
      </c>
      <c r="AQ78" s="196">
        <v>22.06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158.02000000000001</v>
      </c>
      <c r="L79" s="196">
        <v>62.82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2.67</v>
      </c>
      <c r="R79" s="196">
        <v>10.37</v>
      </c>
      <c r="S79" s="196">
        <v>6.45</v>
      </c>
      <c r="T79" s="196">
        <v>0</v>
      </c>
      <c r="U79" s="196">
        <v>318.75</v>
      </c>
      <c r="V79" s="196">
        <v>3.81</v>
      </c>
      <c r="W79" s="196">
        <v>8.24</v>
      </c>
      <c r="X79" s="196">
        <v>36.090000000000003</v>
      </c>
      <c r="Y79" s="196">
        <v>0</v>
      </c>
      <c r="Z79">
        <v>0</v>
      </c>
      <c r="AA79" s="196">
        <v>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62.64</v>
      </c>
      <c r="AQ79" s="196">
        <v>22.06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158.02000000000001</v>
      </c>
      <c r="L80" s="196">
        <v>62.82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2.67</v>
      </c>
      <c r="R80" s="196">
        <v>10.37</v>
      </c>
      <c r="S80" s="196">
        <v>6.45</v>
      </c>
      <c r="T80" s="196">
        <v>0</v>
      </c>
      <c r="U80" s="196">
        <v>318.75</v>
      </c>
      <c r="V80" s="196">
        <v>3.81</v>
      </c>
      <c r="W80" s="196">
        <v>8.24</v>
      </c>
      <c r="X80" s="196">
        <v>36.090000000000003</v>
      </c>
      <c r="Y80" s="196">
        <v>0</v>
      </c>
      <c r="Z80">
        <v>0</v>
      </c>
      <c r="AA80" s="196">
        <v>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62.64</v>
      </c>
      <c r="AQ80" s="196">
        <v>22.06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158.02000000000001</v>
      </c>
      <c r="L81" s="196">
        <v>62.82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2.67</v>
      </c>
      <c r="R81" s="196">
        <v>10.37</v>
      </c>
      <c r="S81" s="196">
        <v>6.45</v>
      </c>
      <c r="T81" s="196">
        <v>0</v>
      </c>
      <c r="U81" s="196">
        <v>318.75</v>
      </c>
      <c r="V81" s="196">
        <v>3.81</v>
      </c>
      <c r="W81" s="196">
        <v>8.24</v>
      </c>
      <c r="X81" s="196">
        <v>36.090000000000003</v>
      </c>
      <c r="Y81" s="196">
        <v>0</v>
      </c>
      <c r="Z81">
        <v>0</v>
      </c>
      <c r="AA81" s="196">
        <v>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62.64</v>
      </c>
      <c r="AQ81" s="196">
        <v>22.06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158.02000000000001</v>
      </c>
      <c r="L82" s="196">
        <v>62.82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2.67</v>
      </c>
      <c r="R82" s="196">
        <v>10.37</v>
      </c>
      <c r="S82" s="196">
        <v>6.45</v>
      </c>
      <c r="T82" s="196">
        <v>0</v>
      </c>
      <c r="U82" s="196">
        <v>318.75</v>
      </c>
      <c r="V82" s="196">
        <v>3.81</v>
      </c>
      <c r="W82" s="196">
        <v>8.24</v>
      </c>
      <c r="X82" s="196">
        <v>36.090000000000003</v>
      </c>
      <c r="Y82" s="196">
        <v>0</v>
      </c>
      <c r="Z82">
        <v>0</v>
      </c>
      <c r="AA82" s="196">
        <v>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62.64</v>
      </c>
      <c r="AQ82" s="196">
        <v>22.06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158.02000000000001</v>
      </c>
      <c r="L83" s="196">
        <v>62.82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2.67</v>
      </c>
      <c r="R83" s="196">
        <v>10.37</v>
      </c>
      <c r="S83" s="196">
        <v>6.45</v>
      </c>
      <c r="T83" s="196">
        <v>0</v>
      </c>
      <c r="U83" s="196">
        <v>318.75</v>
      </c>
      <c r="V83" s="196">
        <v>3.81</v>
      </c>
      <c r="W83" s="196">
        <v>8.24</v>
      </c>
      <c r="X83" s="196">
        <v>36.090000000000003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68.069999999999993</v>
      </c>
      <c r="AQ83" s="196">
        <v>22.06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158.02000000000001</v>
      </c>
      <c r="L84" s="196">
        <v>62.82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2.67</v>
      </c>
      <c r="R84" s="196">
        <v>10.37</v>
      </c>
      <c r="S84" s="196">
        <v>6.45</v>
      </c>
      <c r="T84" s="196">
        <v>0</v>
      </c>
      <c r="U84" s="196">
        <v>318.75</v>
      </c>
      <c r="V84" s="196">
        <v>3.81</v>
      </c>
      <c r="W84" s="196">
        <v>8.24</v>
      </c>
      <c r="X84" s="196">
        <v>36.090000000000003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68.069999999999993</v>
      </c>
      <c r="AQ84" s="196">
        <v>22.06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158.02000000000001</v>
      </c>
      <c r="L85" s="196">
        <v>62.82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2.67</v>
      </c>
      <c r="R85" s="196">
        <v>10.37</v>
      </c>
      <c r="S85" s="196">
        <v>6.45</v>
      </c>
      <c r="T85" s="196">
        <v>0</v>
      </c>
      <c r="U85" s="196">
        <v>318.75</v>
      </c>
      <c r="V85" s="196">
        <v>3.81</v>
      </c>
      <c r="W85" s="196">
        <v>8.24</v>
      </c>
      <c r="X85" s="196">
        <v>36.090000000000003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68.069999999999993</v>
      </c>
      <c r="AQ85" s="196">
        <v>22.06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158.02000000000001</v>
      </c>
      <c r="L86" s="196">
        <v>62.82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2.67</v>
      </c>
      <c r="R86" s="196">
        <v>10.37</v>
      </c>
      <c r="S86" s="196">
        <v>6.45</v>
      </c>
      <c r="T86" s="196">
        <v>0</v>
      </c>
      <c r="U86" s="196">
        <v>318.75</v>
      </c>
      <c r="V86" s="196">
        <v>3.81</v>
      </c>
      <c r="W86" s="196">
        <v>8.24</v>
      </c>
      <c r="X86" s="196">
        <v>36.090000000000003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68.069999999999993</v>
      </c>
      <c r="AQ86" s="196">
        <v>22.06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158.1</v>
      </c>
      <c r="L87" s="196">
        <v>62.82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2.67</v>
      </c>
      <c r="R87" s="196">
        <v>10.37</v>
      </c>
      <c r="S87" s="196">
        <v>6.45</v>
      </c>
      <c r="T87" s="196">
        <v>0</v>
      </c>
      <c r="U87" s="196">
        <v>318.75</v>
      </c>
      <c r="V87" s="196">
        <v>3.81</v>
      </c>
      <c r="W87" s="196">
        <v>8.24</v>
      </c>
      <c r="X87" s="196">
        <v>36.090000000000003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68.069999999999993</v>
      </c>
      <c r="AQ87" s="196">
        <v>22.06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77.05</v>
      </c>
      <c r="L88" s="196">
        <v>62.82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1.93</v>
      </c>
      <c r="R88" s="196">
        <v>10.37</v>
      </c>
      <c r="S88" s="196">
        <v>6.7</v>
      </c>
      <c r="T88" s="196">
        <v>0</v>
      </c>
      <c r="U88" s="196">
        <v>318.75</v>
      </c>
      <c r="V88" s="196">
        <v>3.81</v>
      </c>
      <c r="W88" s="196">
        <v>8.24</v>
      </c>
      <c r="X88" s="196">
        <v>36.090000000000003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68.069999999999993</v>
      </c>
      <c r="AQ88" s="196">
        <v>22.06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77.05</v>
      </c>
      <c r="L89" s="196">
        <v>62.82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1.93</v>
      </c>
      <c r="R89" s="196">
        <v>10.37</v>
      </c>
      <c r="S89" s="196">
        <v>2.96</v>
      </c>
      <c r="T89" s="196">
        <v>0</v>
      </c>
      <c r="U89" s="196">
        <v>318.75</v>
      </c>
      <c r="V89" s="196">
        <v>3.81</v>
      </c>
      <c r="W89" s="196">
        <v>8.24</v>
      </c>
      <c r="X89" s="196">
        <v>36.090000000000003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60.69</v>
      </c>
      <c r="AQ89" s="196">
        <v>22.06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77.05</v>
      </c>
      <c r="L90" s="196">
        <v>28.89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1.93</v>
      </c>
      <c r="R90" s="196">
        <v>4.82</v>
      </c>
      <c r="S90" s="196">
        <v>2.89</v>
      </c>
      <c r="T90" s="196">
        <v>0</v>
      </c>
      <c r="U90" s="196">
        <v>318.75</v>
      </c>
      <c r="V90" s="196">
        <v>3.81</v>
      </c>
      <c r="W90" s="196">
        <v>8.24</v>
      </c>
      <c r="X90" s="196">
        <v>36.090000000000003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60.69</v>
      </c>
      <c r="AQ90" s="196">
        <v>22.06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77.05</v>
      </c>
      <c r="L91" s="196">
        <v>28.89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1.93</v>
      </c>
      <c r="R91" s="196">
        <v>4.8499999999999996</v>
      </c>
      <c r="S91" s="196">
        <v>2.89</v>
      </c>
      <c r="T91" s="196">
        <v>0</v>
      </c>
      <c r="U91" s="196">
        <v>318.75</v>
      </c>
      <c r="V91" s="196">
        <v>0</v>
      </c>
      <c r="W91" s="196">
        <v>8.25</v>
      </c>
      <c r="X91" s="196">
        <v>36.090000000000003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42.98</v>
      </c>
      <c r="AQ91" s="196">
        <v>12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77.05</v>
      </c>
      <c r="L92" s="196">
        <v>28.89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1.93</v>
      </c>
      <c r="R92" s="196">
        <v>4.8099999999999996</v>
      </c>
      <c r="S92" s="196">
        <v>2.89</v>
      </c>
      <c r="T92" s="196">
        <v>0</v>
      </c>
      <c r="U92" s="196">
        <v>318.75</v>
      </c>
      <c r="V92" s="196">
        <v>0</v>
      </c>
      <c r="W92" s="196">
        <v>8.25</v>
      </c>
      <c r="X92" s="196">
        <v>36.090000000000003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32.33</v>
      </c>
      <c r="AQ92" s="196">
        <v>11.56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77.05</v>
      </c>
      <c r="L93" s="196">
        <v>28.89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1.93</v>
      </c>
      <c r="R93" s="196">
        <v>4.8099999999999996</v>
      </c>
      <c r="S93" s="196">
        <v>2.89</v>
      </c>
      <c r="T93" s="196">
        <v>0</v>
      </c>
      <c r="U93" s="196">
        <v>318.75</v>
      </c>
      <c r="V93" s="196">
        <v>0</v>
      </c>
      <c r="W93" s="196">
        <v>8.25</v>
      </c>
      <c r="X93" s="196">
        <v>36.090000000000003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34.04</v>
      </c>
      <c r="AQ93" s="196">
        <v>11.56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77.05</v>
      </c>
      <c r="L94" s="196">
        <v>28.89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1.93</v>
      </c>
      <c r="R94" s="196">
        <v>4.8099999999999996</v>
      </c>
      <c r="S94" s="196">
        <v>2.89</v>
      </c>
      <c r="T94" s="196">
        <v>0</v>
      </c>
      <c r="U94" s="196">
        <v>318.75</v>
      </c>
      <c r="V94" s="196">
        <v>0</v>
      </c>
      <c r="W94" s="196">
        <v>8.25</v>
      </c>
      <c r="X94" s="196">
        <v>36.090000000000003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34.04</v>
      </c>
      <c r="AQ94" s="196">
        <v>11.56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77.05</v>
      </c>
      <c r="L95" s="196">
        <v>28.89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1.92</v>
      </c>
      <c r="R95" s="196">
        <v>4.8099999999999996</v>
      </c>
      <c r="S95" s="196">
        <v>2.89</v>
      </c>
      <c r="T95" s="196">
        <v>0</v>
      </c>
      <c r="U95" s="196">
        <v>318.75</v>
      </c>
      <c r="V95" s="196">
        <v>0</v>
      </c>
      <c r="W95" s="196">
        <v>4.8099999999999996</v>
      </c>
      <c r="X95" s="196">
        <v>24.08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32.74</v>
      </c>
      <c r="AQ95" s="196">
        <v>11.56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77.05</v>
      </c>
      <c r="L96" s="196">
        <v>28.89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1.92</v>
      </c>
      <c r="R96" s="196">
        <v>4.8099999999999996</v>
      </c>
      <c r="S96" s="196">
        <v>2.89</v>
      </c>
      <c r="T96" s="196">
        <v>0</v>
      </c>
      <c r="U96" s="196">
        <v>318.75</v>
      </c>
      <c r="V96" s="196">
        <v>0</v>
      </c>
      <c r="W96" s="196">
        <v>4.8099999999999996</v>
      </c>
      <c r="X96" s="196">
        <v>17.34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32.74</v>
      </c>
      <c r="AQ96" s="196">
        <v>11.56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77.05</v>
      </c>
      <c r="L97" s="196">
        <v>28.89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1.92</v>
      </c>
      <c r="R97" s="196">
        <v>4.82</v>
      </c>
      <c r="S97" s="196">
        <v>2.89</v>
      </c>
      <c r="T97" s="196">
        <v>0</v>
      </c>
      <c r="U97" s="196">
        <v>318.75</v>
      </c>
      <c r="V97" s="196">
        <v>1.04</v>
      </c>
      <c r="W97" s="196">
        <v>4.8099999999999996</v>
      </c>
      <c r="X97" s="196">
        <v>17.34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32.75</v>
      </c>
      <c r="AQ97" s="196">
        <v>11.56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77.05</v>
      </c>
      <c r="L98" s="196">
        <v>28.89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1.92</v>
      </c>
      <c r="R98" s="196">
        <v>4.82</v>
      </c>
      <c r="S98" s="196">
        <v>2.89</v>
      </c>
      <c r="T98" s="196">
        <v>0</v>
      </c>
      <c r="U98" s="196">
        <v>318.75</v>
      </c>
      <c r="V98" s="196">
        <v>0</v>
      </c>
      <c r="W98" s="196">
        <v>4.8099999999999996</v>
      </c>
      <c r="X98" s="196">
        <v>17.34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32.75</v>
      </c>
      <c r="AQ98" s="196">
        <v>11.56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2.7296925000000014</v>
      </c>
      <c r="L99">
        <f t="shared" si="0"/>
        <v>1.1547975000000013</v>
      </c>
      <c r="M99">
        <f t="shared" si="0"/>
        <v>0</v>
      </c>
      <c r="N99">
        <f t="shared" si="0"/>
        <v>0.34680000000000055</v>
      </c>
      <c r="O99">
        <f t="shared" si="0"/>
        <v>1.1644800000000008</v>
      </c>
      <c r="P99">
        <f t="shared" si="0"/>
        <v>1.4385599999999981</v>
      </c>
      <c r="Q99">
        <f t="shared" si="0"/>
        <v>5.4677499999999962E-2</v>
      </c>
      <c r="R99">
        <f t="shared" si="0"/>
        <v>0.20010000000000003</v>
      </c>
      <c r="S99">
        <f t="shared" si="0"/>
        <v>0.13879499999999975</v>
      </c>
      <c r="T99">
        <f t="shared" si="0"/>
        <v>0</v>
      </c>
      <c r="U99">
        <f t="shared" si="0"/>
        <v>7.65</v>
      </c>
      <c r="V99">
        <f t="shared" si="0"/>
        <v>6.7669999999999994E-2</v>
      </c>
      <c r="W99">
        <f t="shared" si="0"/>
        <v>0.17662749999999994</v>
      </c>
      <c r="X99">
        <f t="shared" si="0"/>
        <v>0.7365550000000004</v>
      </c>
      <c r="Y99">
        <f t="shared" si="0"/>
        <v>0</v>
      </c>
      <c r="Z99">
        <f t="shared" si="0"/>
        <v>0</v>
      </c>
      <c r="AA99">
        <f t="shared" si="0"/>
        <v>0.19595999999999983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1.1759999999999999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2.0800000000000003E-3</v>
      </c>
      <c r="AN99">
        <f t="shared" si="0"/>
        <v>0</v>
      </c>
      <c r="AO99">
        <f t="shared" si="0"/>
        <v>0</v>
      </c>
      <c r="AP99">
        <f t="shared" si="0"/>
        <v>0.87200499999999959</v>
      </c>
      <c r="AQ99">
        <f t="shared" si="0"/>
        <v>0.43405999999999928</v>
      </c>
      <c r="AR99">
        <f t="shared" si="0"/>
        <v>0.22386999999999987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306.26</v>
      </c>
      <c r="M3" s="196">
        <v>27.19</v>
      </c>
      <c r="N3" s="196">
        <v>17.45</v>
      </c>
      <c r="O3" s="196">
        <v>0</v>
      </c>
      <c r="P3" s="196">
        <v>37.11</v>
      </c>
      <c r="Q3" s="196">
        <v>2.89</v>
      </c>
      <c r="R3" s="196">
        <v>5.78</v>
      </c>
      <c r="S3" s="196">
        <v>3.85</v>
      </c>
      <c r="T3" s="196">
        <v>0</v>
      </c>
      <c r="U3" s="196">
        <v>24.75</v>
      </c>
      <c r="V3" s="196">
        <v>0.96</v>
      </c>
      <c r="W3" s="196">
        <v>4.82</v>
      </c>
      <c r="X3" s="196">
        <v>14.45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50.74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19.260000000000002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306.26</v>
      </c>
      <c r="M4" s="196">
        <v>27.19</v>
      </c>
      <c r="N4" s="196">
        <v>17.45</v>
      </c>
      <c r="O4" s="196">
        <v>0</v>
      </c>
      <c r="P4" s="196">
        <v>37.11</v>
      </c>
      <c r="Q4" s="196">
        <v>2.89</v>
      </c>
      <c r="R4" s="196">
        <v>5.78</v>
      </c>
      <c r="S4" s="196">
        <v>3.85</v>
      </c>
      <c r="T4" s="196">
        <v>0</v>
      </c>
      <c r="U4" s="196">
        <v>24.75</v>
      </c>
      <c r="V4" s="196">
        <v>0.96</v>
      </c>
      <c r="W4" s="196">
        <v>4.82</v>
      </c>
      <c r="X4" s="196">
        <v>14.45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50.74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19.260000000000002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306.26</v>
      </c>
      <c r="M5" s="196">
        <v>27.19</v>
      </c>
      <c r="N5" s="196">
        <v>17.45</v>
      </c>
      <c r="O5" s="196">
        <v>0</v>
      </c>
      <c r="P5" s="196">
        <v>37.11</v>
      </c>
      <c r="Q5" s="196">
        <v>2.89</v>
      </c>
      <c r="R5" s="196">
        <v>5.78</v>
      </c>
      <c r="S5" s="196">
        <v>3.85</v>
      </c>
      <c r="T5" s="196">
        <v>0</v>
      </c>
      <c r="U5" s="196">
        <v>24.75</v>
      </c>
      <c r="V5" s="196">
        <v>0.96</v>
      </c>
      <c r="W5" s="196">
        <v>4.82</v>
      </c>
      <c r="X5" s="196">
        <v>14.45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50.74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19.260000000000002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306.26</v>
      </c>
      <c r="M6" s="196">
        <v>28.23</v>
      </c>
      <c r="N6" s="196">
        <v>17.45</v>
      </c>
      <c r="O6" s="196">
        <v>0</v>
      </c>
      <c r="P6" s="196">
        <v>37.11</v>
      </c>
      <c r="Q6" s="196">
        <v>2.89</v>
      </c>
      <c r="R6" s="196">
        <v>5.78</v>
      </c>
      <c r="S6" s="196">
        <v>3.85</v>
      </c>
      <c r="T6" s="196">
        <v>0</v>
      </c>
      <c r="U6" s="196">
        <v>24.75</v>
      </c>
      <c r="V6" s="196">
        <v>0.96</v>
      </c>
      <c r="W6" s="196">
        <v>4.82</v>
      </c>
      <c r="X6" s="196">
        <v>14.45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50.74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19.260000000000002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306.26</v>
      </c>
      <c r="M7" s="196">
        <v>27.19</v>
      </c>
      <c r="N7" s="196">
        <v>17.45</v>
      </c>
      <c r="O7" s="196">
        <v>0</v>
      </c>
      <c r="P7" s="196">
        <v>37.11</v>
      </c>
      <c r="Q7" s="196">
        <v>2.89</v>
      </c>
      <c r="R7" s="196">
        <v>5.78</v>
      </c>
      <c r="S7" s="196">
        <v>3.85</v>
      </c>
      <c r="T7" s="196">
        <v>0</v>
      </c>
      <c r="U7" s="196">
        <v>24.75</v>
      </c>
      <c r="V7" s="196">
        <v>0.96</v>
      </c>
      <c r="W7" s="196">
        <v>4.82</v>
      </c>
      <c r="X7" s="196">
        <v>14.45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50.74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19.260000000000002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306.26</v>
      </c>
      <c r="M8" s="196">
        <v>27.19</v>
      </c>
      <c r="N8" s="196">
        <v>17.45</v>
      </c>
      <c r="O8" s="196">
        <v>0</v>
      </c>
      <c r="P8" s="196">
        <v>37.11</v>
      </c>
      <c r="Q8" s="196">
        <v>2.89</v>
      </c>
      <c r="R8" s="196">
        <v>5.78</v>
      </c>
      <c r="S8" s="196">
        <v>3.85</v>
      </c>
      <c r="T8" s="196">
        <v>0</v>
      </c>
      <c r="U8" s="196">
        <v>24.75</v>
      </c>
      <c r="V8" s="196">
        <v>0.96</v>
      </c>
      <c r="W8" s="196">
        <v>4.82</v>
      </c>
      <c r="X8" s="196">
        <v>14.45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50.74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19.260000000000002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306.26</v>
      </c>
      <c r="M9" s="196">
        <v>27.19</v>
      </c>
      <c r="N9" s="196">
        <v>17.45</v>
      </c>
      <c r="O9" s="196">
        <v>0</v>
      </c>
      <c r="P9" s="196">
        <v>37.11</v>
      </c>
      <c r="Q9" s="196">
        <v>2.89</v>
      </c>
      <c r="R9" s="196">
        <v>5.78</v>
      </c>
      <c r="S9" s="196">
        <v>3.85</v>
      </c>
      <c r="T9" s="196">
        <v>0</v>
      </c>
      <c r="U9" s="196">
        <v>24.75</v>
      </c>
      <c r="V9" s="196">
        <v>0.96</v>
      </c>
      <c r="W9" s="196">
        <v>4.82</v>
      </c>
      <c r="X9" s="196">
        <v>14.45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50.74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19.260000000000002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306.26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2.89</v>
      </c>
      <c r="R10" s="196">
        <v>5.78</v>
      </c>
      <c r="S10" s="196">
        <v>3.85</v>
      </c>
      <c r="T10" s="196">
        <v>0</v>
      </c>
      <c r="U10" s="196">
        <v>24.75</v>
      </c>
      <c r="V10" s="196">
        <v>0.96</v>
      </c>
      <c r="W10" s="196">
        <v>4.82</v>
      </c>
      <c r="X10" s="196">
        <v>14.45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50.74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19.260000000000002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306.26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2.89</v>
      </c>
      <c r="R11" s="196">
        <v>5.78</v>
      </c>
      <c r="S11" s="196">
        <v>3.85</v>
      </c>
      <c r="T11" s="196">
        <v>0</v>
      </c>
      <c r="U11" s="196">
        <v>24.75</v>
      </c>
      <c r="V11" s="196">
        <v>0.96</v>
      </c>
      <c r="W11" s="196">
        <v>4.82</v>
      </c>
      <c r="X11" s="196">
        <v>14.45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50.74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19.260000000000002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306.26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2.89</v>
      </c>
      <c r="R12" s="196">
        <v>5.78</v>
      </c>
      <c r="S12" s="196">
        <v>3.85</v>
      </c>
      <c r="T12" s="196">
        <v>0</v>
      </c>
      <c r="U12" s="196">
        <v>24.75</v>
      </c>
      <c r="V12" s="196">
        <v>0.96</v>
      </c>
      <c r="W12" s="196">
        <v>4.82</v>
      </c>
      <c r="X12" s="196">
        <v>14.45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50.74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19.260000000000002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306.26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2.89</v>
      </c>
      <c r="R13" s="196">
        <v>5.78</v>
      </c>
      <c r="S13" s="196">
        <v>3.85</v>
      </c>
      <c r="T13" s="196">
        <v>0</v>
      </c>
      <c r="U13" s="196">
        <v>24.75</v>
      </c>
      <c r="V13" s="196">
        <v>0.96</v>
      </c>
      <c r="W13" s="196">
        <v>4.82</v>
      </c>
      <c r="X13" s="196">
        <v>14.45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50.74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19.260000000000002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306.26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2.89</v>
      </c>
      <c r="R14" s="196">
        <v>5.78</v>
      </c>
      <c r="S14" s="196">
        <v>3.85</v>
      </c>
      <c r="T14" s="196">
        <v>0</v>
      </c>
      <c r="U14" s="196">
        <v>24.75</v>
      </c>
      <c r="V14" s="196">
        <v>0.96</v>
      </c>
      <c r="W14" s="196">
        <v>4.82</v>
      </c>
      <c r="X14" s="196">
        <v>14.45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50.74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19.260000000000002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306.26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2.89</v>
      </c>
      <c r="R15" s="196">
        <v>5.78</v>
      </c>
      <c r="S15" s="196">
        <v>3.85</v>
      </c>
      <c r="T15" s="196">
        <v>0</v>
      </c>
      <c r="U15" s="196">
        <v>24.75</v>
      </c>
      <c r="V15" s="196">
        <v>0.96</v>
      </c>
      <c r="W15" s="196">
        <v>4.82</v>
      </c>
      <c r="X15" s="196">
        <v>14.45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50.74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19.260000000000002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306.26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2.89</v>
      </c>
      <c r="R16" s="196">
        <v>5.78</v>
      </c>
      <c r="S16" s="196">
        <v>3.85</v>
      </c>
      <c r="T16" s="196">
        <v>0</v>
      </c>
      <c r="U16" s="196">
        <v>24.75</v>
      </c>
      <c r="V16" s="196">
        <v>0.96</v>
      </c>
      <c r="W16" s="196">
        <v>4.82</v>
      </c>
      <c r="X16" s="196">
        <v>14.45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50.74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19.260000000000002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306.26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2.89</v>
      </c>
      <c r="R17" s="196">
        <v>5.78</v>
      </c>
      <c r="S17" s="196">
        <v>3.85</v>
      </c>
      <c r="T17" s="196">
        <v>0</v>
      </c>
      <c r="U17" s="196">
        <v>24.75</v>
      </c>
      <c r="V17" s="196">
        <v>0.96</v>
      </c>
      <c r="W17" s="196">
        <v>4.82</v>
      </c>
      <c r="X17" s="196">
        <v>14.45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50.74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19.260000000000002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306.26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2.89</v>
      </c>
      <c r="R18" s="196">
        <v>5.78</v>
      </c>
      <c r="S18" s="196">
        <v>3.85</v>
      </c>
      <c r="T18" s="196">
        <v>0</v>
      </c>
      <c r="U18" s="196">
        <v>24.75</v>
      </c>
      <c r="V18" s="196">
        <v>0.96</v>
      </c>
      <c r="W18" s="196">
        <v>4.82</v>
      </c>
      <c r="X18" s="196">
        <v>14.45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50.74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19.260000000000002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306.26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2.89</v>
      </c>
      <c r="R19" s="196">
        <v>5.78</v>
      </c>
      <c r="S19" s="196">
        <v>3.85</v>
      </c>
      <c r="T19" s="196">
        <v>0</v>
      </c>
      <c r="U19" s="196">
        <v>24.75</v>
      </c>
      <c r="V19" s="196">
        <v>0.96</v>
      </c>
      <c r="W19" s="196">
        <v>4.82</v>
      </c>
      <c r="X19" s="196">
        <v>14.45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50.74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19.260000000000002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306.26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2.89</v>
      </c>
      <c r="R20" s="196">
        <v>5.78</v>
      </c>
      <c r="S20" s="196">
        <v>3.85</v>
      </c>
      <c r="T20" s="196">
        <v>0</v>
      </c>
      <c r="U20" s="196">
        <v>24.75</v>
      </c>
      <c r="V20" s="196">
        <v>0.96</v>
      </c>
      <c r="W20" s="196">
        <v>4.82</v>
      </c>
      <c r="X20" s="196">
        <v>14.45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50.74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19.260000000000002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306.26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2.89</v>
      </c>
      <c r="R21" s="196">
        <v>5.78</v>
      </c>
      <c r="S21" s="196">
        <v>3.85</v>
      </c>
      <c r="T21" s="196">
        <v>0</v>
      </c>
      <c r="U21" s="196">
        <v>24.75</v>
      </c>
      <c r="V21" s="196">
        <v>0.96</v>
      </c>
      <c r="W21" s="196">
        <v>4.82</v>
      </c>
      <c r="X21" s="196">
        <v>14.45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50.74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19.260000000000002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306.26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2.89</v>
      </c>
      <c r="R22" s="196">
        <v>5.78</v>
      </c>
      <c r="S22" s="196">
        <v>3.85</v>
      </c>
      <c r="T22" s="196">
        <v>0</v>
      </c>
      <c r="U22" s="196">
        <v>24.75</v>
      </c>
      <c r="V22" s="196">
        <v>0.96</v>
      </c>
      <c r="W22" s="196">
        <v>4.82</v>
      </c>
      <c r="X22" s="196">
        <v>14.45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50.74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19.260000000000002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306.26</v>
      </c>
      <c r="M23" s="196">
        <v>27.19</v>
      </c>
      <c r="N23" s="196">
        <v>17.45</v>
      </c>
      <c r="O23" s="196">
        <v>0</v>
      </c>
      <c r="P23" s="196">
        <v>37.11</v>
      </c>
      <c r="Q23" s="196">
        <v>2.89</v>
      </c>
      <c r="R23" s="196">
        <v>5.78</v>
      </c>
      <c r="S23" s="196">
        <v>3.85</v>
      </c>
      <c r="T23" s="196">
        <v>0</v>
      </c>
      <c r="U23" s="196">
        <v>24.75</v>
      </c>
      <c r="V23" s="196">
        <v>0.96</v>
      </c>
      <c r="W23" s="196">
        <v>4.82</v>
      </c>
      <c r="X23" s="196">
        <v>14.45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50.74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19.260000000000002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306.26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2.89</v>
      </c>
      <c r="R24" s="196">
        <v>5.78</v>
      </c>
      <c r="S24" s="196">
        <v>3.85</v>
      </c>
      <c r="T24" s="196">
        <v>0</v>
      </c>
      <c r="U24" s="196">
        <v>24.75</v>
      </c>
      <c r="V24" s="196">
        <v>0.79</v>
      </c>
      <c r="W24" s="196">
        <v>4.82</v>
      </c>
      <c r="X24" s="196">
        <v>14.45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50.74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18.27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306.27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2.89</v>
      </c>
      <c r="R25" s="196">
        <v>5.78</v>
      </c>
      <c r="S25" s="196">
        <v>3.5</v>
      </c>
      <c r="T25" s="196">
        <v>0</v>
      </c>
      <c r="U25" s="196">
        <v>24.75</v>
      </c>
      <c r="V25" s="196">
        <v>0.96</v>
      </c>
      <c r="W25" s="196">
        <v>4.82</v>
      </c>
      <c r="X25" s="196">
        <v>14.45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50.74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19.260000000000002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337.09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2.89</v>
      </c>
      <c r="R26" s="196">
        <v>12.53</v>
      </c>
      <c r="S26" s="196">
        <v>3.85</v>
      </c>
      <c r="T26" s="196">
        <v>0</v>
      </c>
      <c r="U26" s="196">
        <v>24.75</v>
      </c>
      <c r="V26" s="196">
        <v>5.36</v>
      </c>
      <c r="W26" s="196">
        <v>10.26</v>
      </c>
      <c r="X26" s="196">
        <v>43.21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50.74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37.409999999999997</v>
      </c>
      <c r="AQ26" s="196">
        <v>26.65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306.27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2.89</v>
      </c>
      <c r="R27" s="196">
        <v>12.53</v>
      </c>
      <c r="S27" s="196">
        <v>3.85</v>
      </c>
      <c r="T27" s="196">
        <v>0</v>
      </c>
      <c r="U27" s="196">
        <v>24.75</v>
      </c>
      <c r="V27" s="196">
        <v>5.36</v>
      </c>
      <c r="W27" s="196">
        <v>10.29</v>
      </c>
      <c r="X27" s="196">
        <v>43.59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37.409999999999997</v>
      </c>
      <c r="AQ27" s="196">
        <v>26.65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365.98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2.89</v>
      </c>
      <c r="R28" s="196">
        <v>5.78</v>
      </c>
      <c r="S28" s="196">
        <v>3.85</v>
      </c>
      <c r="T28" s="196">
        <v>0</v>
      </c>
      <c r="U28" s="196">
        <v>24.75</v>
      </c>
      <c r="V28" s="196">
        <v>0.96</v>
      </c>
      <c r="W28" s="196">
        <v>10.29</v>
      </c>
      <c r="X28" s="196">
        <v>43.59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37.409999999999997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462.29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2.89</v>
      </c>
      <c r="R29" s="196">
        <v>5.38</v>
      </c>
      <c r="S29" s="196">
        <v>3.85</v>
      </c>
      <c r="T29" s="196">
        <v>0</v>
      </c>
      <c r="U29" s="196">
        <v>24.75</v>
      </c>
      <c r="V29" s="196">
        <v>0.96</v>
      </c>
      <c r="W29" s="196">
        <v>10.29</v>
      </c>
      <c r="X29" s="196">
        <v>43.59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37.409999999999997</v>
      </c>
      <c r="AQ29" s="196">
        <v>7.71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</v>
      </c>
      <c r="L30" s="196">
        <v>555.80999999999995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3.16</v>
      </c>
      <c r="R30" s="196">
        <v>12.4</v>
      </c>
      <c r="S30" s="196">
        <v>7.72</v>
      </c>
      <c r="T30" s="196">
        <v>0</v>
      </c>
      <c r="U30" s="196">
        <v>24.75</v>
      </c>
      <c r="V30" s="196">
        <v>5.36</v>
      </c>
      <c r="W30" s="196">
        <v>10.29</v>
      </c>
      <c r="X30" s="196">
        <v>43.59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37.409999999999997</v>
      </c>
      <c r="AQ30" s="196">
        <v>26.65</v>
      </c>
      <c r="AR30" s="196">
        <v>1.02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</v>
      </c>
      <c r="L31" s="196">
        <v>557.15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3.16</v>
      </c>
      <c r="R31" s="196">
        <v>12.53</v>
      </c>
      <c r="S31" s="196">
        <v>7.8</v>
      </c>
      <c r="T31" s="196">
        <v>0</v>
      </c>
      <c r="U31" s="196">
        <v>24.75</v>
      </c>
      <c r="V31" s="196">
        <v>5.36</v>
      </c>
      <c r="W31" s="196">
        <v>10.29</v>
      </c>
      <c r="X31" s="196">
        <v>43.59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37.409999999999997</v>
      </c>
      <c r="AQ31" s="196">
        <v>26.65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</v>
      </c>
      <c r="L32" s="196">
        <v>557.15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3.16</v>
      </c>
      <c r="R32" s="196">
        <v>12.53</v>
      </c>
      <c r="S32" s="196">
        <v>7.8</v>
      </c>
      <c r="T32" s="196">
        <v>0</v>
      </c>
      <c r="U32" s="196">
        <v>24.75</v>
      </c>
      <c r="V32" s="196">
        <v>5.36</v>
      </c>
      <c r="W32" s="196">
        <v>10.29</v>
      </c>
      <c r="X32" s="196">
        <v>43.59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37.409999999999997</v>
      </c>
      <c r="AQ32" s="196">
        <v>26.65</v>
      </c>
      <c r="AR32" s="196">
        <v>6.42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</v>
      </c>
      <c r="L33" s="196">
        <v>557.15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3.16</v>
      </c>
      <c r="R33" s="196">
        <v>12.53</v>
      </c>
      <c r="S33" s="196">
        <v>7.8</v>
      </c>
      <c r="T33" s="196">
        <v>0</v>
      </c>
      <c r="U33" s="196">
        <v>24.75</v>
      </c>
      <c r="V33" s="196">
        <v>5.36</v>
      </c>
      <c r="W33" s="196">
        <v>10.29</v>
      </c>
      <c r="X33" s="196">
        <v>43.59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37.409999999999997</v>
      </c>
      <c r="AQ33" s="196">
        <v>26.65</v>
      </c>
      <c r="AR33" s="196">
        <v>10.97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</v>
      </c>
      <c r="L34" s="196">
        <v>557.15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3.16</v>
      </c>
      <c r="R34" s="196">
        <v>12.53</v>
      </c>
      <c r="S34" s="196">
        <v>7.8</v>
      </c>
      <c r="T34" s="196">
        <v>0</v>
      </c>
      <c r="U34" s="196">
        <v>24.75</v>
      </c>
      <c r="V34" s="196">
        <v>5.36</v>
      </c>
      <c r="W34" s="196">
        <v>10.29</v>
      </c>
      <c r="X34" s="196">
        <v>43.59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37.409999999999997</v>
      </c>
      <c r="AQ34" s="196">
        <v>26.65</v>
      </c>
      <c r="AR34" s="196">
        <v>18.64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</v>
      </c>
      <c r="L35" s="196">
        <v>557.15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3.16</v>
      </c>
      <c r="R35" s="196">
        <v>12.53</v>
      </c>
      <c r="S35" s="196">
        <v>7.8</v>
      </c>
      <c r="T35" s="196">
        <v>0</v>
      </c>
      <c r="U35" s="196">
        <v>24.75</v>
      </c>
      <c r="V35" s="196">
        <v>5.36</v>
      </c>
      <c r="W35" s="196">
        <v>10.29</v>
      </c>
      <c r="X35" s="196">
        <v>43.59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37.409999999999997</v>
      </c>
      <c r="AQ35" s="196">
        <v>26.65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557.15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3.16</v>
      </c>
      <c r="R36" s="196">
        <v>12.53</v>
      </c>
      <c r="S36" s="196">
        <v>7.8</v>
      </c>
      <c r="T36" s="196">
        <v>0</v>
      </c>
      <c r="U36" s="196">
        <v>24.75</v>
      </c>
      <c r="V36" s="196">
        <v>5.36</v>
      </c>
      <c r="W36" s="196">
        <v>10.29</v>
      </c>
      <c r="X36" s="196">
        <v>43.59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37.409999999999997</v>
      </c>
      <c r="AQ36" s="196">
        <v>26.65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557.15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3.16</v>
      </c>
      <c r="R37" s="196">
        <v>12.53</v>
      </c>
      <c r="S37" s="196">
        <v>7.8</v>
      </c>
      <c r="T37" s="196">
        <v>0</v>
      </c>
      <c r="U37" s="196">
        <v>24.75</v>
      </c>
      <c r="V37" s="196">
        <v>5.36</v>
      </c>
      <c r="W37" s="196">
        <v>10.29</v>
      </c>
      <c r="X37" s="196">
        <v>43.59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37.409999999999997</v>
      </c>
      <c r="AQ37" s="196">
        <v>26.65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557.15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3.16</v>
      </c>
      <c r="R38" s="196">
        <v>12.53</v>
      </c>
      <c r="S38" s="196">
        <v>7.8</v>
      </c>
      <c r="T38" s="196">
        <v>0</v>
      </c>
      <c r="U38" s="196">
        <v>24.75</v>
      </c>
      <c r="V38" s="196">
        <v>5.36</v>
      </c>
      <c r="W38" s="196">
        <v>10.29</v>
      </c>
      <c r="X38" s="196">
        <v>43.59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37.409999999999997</v>
      </c>
      <c r="AQ38" s="196">
        <v>26.65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</v>
      </c>
      <c r="L39" s="196">
        <v>557.15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3.16</v>
      </c>
      <c r="R39" s="196">
        <v>12.53</v>
      </c>
      <c r="S39" s="196">
        <v>7.8</v>
      </c>
      <c r="T39" s="196">
        <v>0</v>
      </c>
      <c r="U39" s="196">
        <v>24.75</v>
      </c>
      <c r="V39" s="196">
        <v>5.36</v>
      </c>
      <c r="W39" s="196">
        <v>10.29</v>
      </c>
      <c r="X39" s="196">
        <v>43.59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37.409999999999997</v>
      </c>
      <c r="AQ39" s="196">
        <v>26.65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</v>
      </c>
      <c r="L40" s="196">
        <v>557.15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3.16</v>
      </c>
      <c r="R40" s="196">
        <v>12.53</v>
      </c>
      <c r="S40" s="196">
        <v>7.8</v>
      </c>
      <c r="T40" s="196">
        <v>0</v>
      </c>
      <c r="U40" s="196">
        <v>24.75</v>
      </c>
      <c r="V40" s="196">
        <v>5.36</v>
      </c>
      <c r="W40" s="196">
        <v>10.29</v>
      </c>
      <c r="X40" s="196">
        <v>43.59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37.409999999999997</v>
      </c>
      <c r="AQ40" s="196">
        <v>26.65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</v>
      </c>
      <c r="L41" s="196">
        <v>557.15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3.16</v>
      </c>
      <c r="R41" s="196">
        <v>12.53</v>
      </c>
      <c r="S41" s="196">
        <v>7.8</v>
      </c>
      <c r="T41" s="196">
        <v>0</v>
      </c>
      <c r="U41" s="196">
        <v>24.75</v>
      </c>
      <c r="V41" s="196">
        <v>5.36</v>
      </c>
      <c r="W41" s="196">
        <v>10.29</v>
      </c>
      <c r="X41" s="196">
        <v>43.59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37.409999999999997</v>
      </c>
      <c r="AQ41" s="196">
        <v>26.65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</v>
      </c>
      <c r="L42" s="196">
        <v>557.15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3.16</v>
      </c>
      <c r="R42" s="196">
        <v>12.53</v>
      </c>
      <c r="S42" s="196">
        <v>7.8</v>
      </c>
      <c r="T42" s="196">
        <v>0</v>
      </c>
      <c r="U42" s="196">
        <v>24.75</v>
      </c>
      <c r="V42" s="196">
        <v>5.36</v>
      </c>
      <c r="W42" s="196">
        <v>10.29</v>
      </c>
      <c r="X42" s="196">
        <v>43.59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37.409999999999997</v>
      </c>
      <c r="AQ42" s="196">
        <v>26.65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</v>
      </c>
      <c r="L43" s="196">
        <v>557.15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3.16</v>
      </c>
      <c r="R43" s="196">
        <v>12.53</v>
      </c>
      <c r="S43" s="196">
        <v>7.8</v>
      </c>
      <c r="T43" s="196">
        <v>0</v>
      </c>
      <c r="U43" s="196">
        <v>24.75</v>
      </c>
      <c r="V43" s="196">
        <v>5.36</v>
      </c>
      <c r="W43" s="196">
        <v>10.29</v>
      </c>
      <c r="X43" s="196">
        <v>43.59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37.409999999999997</v>
      </c>
      <c r="AQ43" s="196">
        <v>26.65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</v>
      </c>
      <c r="L44" s="196">
        <v>557.15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3.16</v>
      </c>
      <c r="R44" s="196">
        <v>12.53</v>
      </c>
      <c r="S44" s="196">
        <v>7.8</v>
      </c>
      <c r="T44" s="196">
        <v>0</v>
      </c>
      <c r="U44" s="196">
        <v>24.75</v>
      </c>
      <c r="V44" s="196">
        <v>5.36</v>
      </c>
      <c r="W44" s="196">
        <v>10.29</v>
      </c>
      <c r="X44" s="196">
        <v>43.59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37.409999999999997</v>
      </c>
      <c r="AQ44" s="196">
        <v>26.65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</v>
      </c>
      <c r="L45" s="196">
        <v>557.15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3.16</v>
      </c>
      <c r="R45" s="196">
        <v>12.53</v>
      </c>
      <c r="S45" s="196">
        <v>7.8</v>
      </c>
      <c r="T45" s="196">
        <v>0</v>
      </c>
      <c r="U45" s="196">
        <v>24.75</v>
      </c>
      <c r="V45" s="196">
        <v>5.36</v>
      </c>
      <c r="W45" s="196">
        <v>10.29</v>
      </c>
      <c r="X45" s="196">
        <v>43.59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37.409999999999997</v>
      </c>
      <c r="AQ45" s="196">
        <v>26.65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</v>
      </c>
      <c r="L46" s="196">
        <v>557.15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3.16</v>
      </c>
      <c r="R46" s="196">
        <v>12.53</v>
      </c>
      <c r="S46" s="196">
        <v>7.8</v>
      </c>
      <c r="T46" s="196">
        <v>0</v>
      </c>
      <c r="U46" s="196">
        <v>24.75</v>
      </c>
      <c r="V46" s="196">
        <v>5.36</v>
      </c>
      <c r="W46" s="196">
        <v>10.29</v>
      </c>
      <c r="X46" s="196">
        <v>43.59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37.409999999999997</v>
      </c>
      <c r="AQ46" s="196">
        <v>26.65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</v>
      </c>
      <c r="L47" s="196">
        <v>557.15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3.16</v>
      </c>
      <c r="R47" s="196">
        <v>12.53</v>
      </c>
      <c r="S47" s="196">
        <v>7.8</v>
      </c>
      <c r="T47" s="196">
        <v>0</v>
      </c>
      <c r="U47" s="196">
        <v>24.75</v>
      </c>
      <c r="V47" s="196">
        <v>5.36</v>
      </c>
      <c r="W47" s="196">
        <v>10.29</v>
      </c>
      <c r="X47" s="196">
        <v>43.59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37.409999999999997</v>
      </c>
      <c r="AQ47" s="196">
        <v>26.65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</v>
      </c>
      <c r="L48" s="196">
        <v>557.15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3.16</v>
      </c>
      <c r="R48" s="196">
        <v>12.53</v>
      </c>
      <c r="S48" s="196">
        <v>7.8</v>
      </c>
      <c r="T48" s="196">
        <v>0</v>
      </c>
      <c r="U48" s="196">
        <v>24.75</v>
      </c>
      <c r="V48" s="196">
        <v>5.36</v>
      </c>
      <c r="W48" s="196">
        <v>10.29</v>
      </c>
      <c r="X48" s="196">
        <v>43.59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37.409999999999997</v>
      </c>
      <c r="AQ48" s="196">
        <v>26.65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</v>
      </c>
      <c r="L49" s="196">
        <v>557.15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3.16</v>
      </c>
      <c r="R49" s="196">
        <v>12.53</v>
      </c>
      <c r="S49" s="196">
        <v>7.8</v>
      </c>
      <c r="T49" s="196">
        <v>0</v>
      </c>
      <c r="U49" s="196">
        <v>24.75</v>
      </c>
      <c r="V49" s="196">
        <v>5.36</v>
      </c>
      <c r="W49" s="196">
        <v>10.29</v>
      </c>
      <c r="X49" s="196">
        <v>43.59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37.409999999999997</v>
      </c>
      <c r="AQ49" s="196">
        <v>26.65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</v>
      </c>
      <c r="L50" s="196">
        <v>557.15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3.16</v>
      </c>
      <c r="R50" s="196">
        <v>12.53</v>
      </c>
      <c r="S50" s="196">
        <v>7.8</v>
      </c>
      <c r="T50" s="196">
        <v>0</v>
      </c>
      <c r="U50" s="196">
        <v>24.75</v>
      </c>
      <c r="V50" s="196">
        <v>5.36</v>
      </c>
      <c r="W50" s="196">
        <v>10.29</v>
      </c>
      <c r="X50" s="196">
        <v>43.59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37.409999999999997</v>
      </c>
      <c r="AQ50" s="196">
        <v>26.65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</v>
      </c>
      <c r="L51" s="196">
        <v>557.15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3.16</v>
      </c>
      <c r="R51" s="196">
        <v>12.53</v>
      </c>
      <c r="S51" s="196">
        <v>7.8</v>
      </c>
      <c r="T51" s="196">
        <v>0</v>
      </c>
      <c r="U51" s="196">
        <v>24.75</v>
      </c>
      <c r="V51" s="196">
        <v>5.36</v>
      </c>
      <c r="W51" s="196">
        <v>10.29</v>
      </c>
      <c r="X51" s="196">
        <v>43.59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37.409999999999997</v>
      </c>
      <c r="AQ51" s="196">
        <v>26.65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1.93</v>
      </c>
      <c r="L52" s="196">
        <v>462.29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2.89</v>
      </c>
      <c r="R52" s="196">
        <v>12.53</v>
      </c>
      <c r="S52" s="196">
        <v>3.85</v>
      </c>
      <c r="T52" s="196">
        <v>0</v>
      </c>
      <c r="U52" s="196">
        <v>24.75</v>
      </c>
      <c r="V52" s="196">
        <v>5.36</v>
      </c>
      <c r="W52" s="196">
        <v>10.29</v>
      </c>
      <c r="X52" s="196">
        <v>43.59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37.409999999999997</v>
      </c>
      <c r="AQ52" s="196">
        <v>7.71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365.98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2.89</v>
      </c>
      <c r="R53" s="196">
        <v>12.53</v>
      </c>
      <c r="S53" s="196">
        <v>3.85</v>
      </c>
      <c r="T53" s="196">
        <v>0</v>
      </c>
      <c r="U53" s="196">
        <v>24.75</v>
      </c>
      <c r="V53" s="196">
        <v>5.36</v>
      </c>
      <c r="W53" s="196">
        <v>10.29</v>
      </c>
      <c r="X53" s="196">
        <v>43.59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37.409999999999997</v>
      </c>
      <c r="AQ53" s="196">
        <v>26.65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306.27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12.53</v>
      </c>
      <c r="S54" s="196">
        <v>3.85</v>
      </c>
      <c r="T54" s="196">
        <v>0</v>
      </c>
      <c r="U54" s="196">
        <v>24.75</v>
      </c>
      <c r="V54" s="196">
        <v>5.36</v>
      </c>
      <c r="W54" s="196">
        <v>10.29</v>
      </c>
      <c r="X54" s="196">
        <v>43.59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37.409999999999997</v>
      </c>
      <c r="AQ54" s="196">
        <v>26.65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306.27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12.53</v>
      </c>
      <c r="S55" s="196">
        <v>3.85</v>
      </c>
      <c r="T55" s="196">
        <v>0</v>
      </c>
      <c r="U55" s="196">
        <v>24.75</v>
      </c>
      <c r="V55" s="196">
        <v>5.36</v>
      </c>
      <c r="W55" s="196">
        <v>9.9600000000000009</v>
      </c>
      <c r="X55" s="196">
        <v>43.59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5.03</v>
      </c>
      <c r="AN55" s="196">
        <v>0</v>
      </c>
      <c r="AO55">
        <v>0</v>
      </c>
      <c r="AP55" s="196">
        <v>37.409999999999997</v>
      </c>
      <c r="AQ55" s="196">
        <v>7.71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306.27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12.53</v>
      </c>
      <c r="S56" s="196">
        <v>3.85</v>
      </c>
      <c r="T56" s="196">
        <v>0</v>
      </c>
      <c r="U56" s="196">
        <v>24.75</v>
      </c>
      <c r="V56" s="196">
        <v>5.36</v>
      </c>
      <c r="W56" s="196">
        <v>9.9600000000000009</v>
      </c>
      <c r="X56" s="196">
        <v>43.59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5.03</v>
      </c>
      <c r="AN56" s="196">
        <v>0</v>
      </c>
      <c r="AO56">
        <v>0</v>
      </c>
      <c r="AP56" s="196">
        <v>37.409999999999997</v>
      </c>
      <c r="AQ56" s="196">
        <v>26.65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1.94</v>
      </c>
      <c r="L57" s="196">
        <v>306.27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12.53</v>
      </c>
      <c r="S57" s="196">
        <v>3.85</v>
      </c>
      <c r="T57" s="196">
        <v>0</v>
      </c>
      <c r="U57" s="196">
        <v>24.75</v>
      </c>
      <c r="V57" s="196">
        <v>5.36</v>
      </c>
      <c r="W57" s="196">
        <v>9.9600000000000009</v>
      </c>
      <c r="X57" s="196">
        <v>43.59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37.409999999999997</v>
      </c>
      <c r="AQ57" s="196">
        <v>26.65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306.27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12.53</v>
      </c>
      <c r="S58" s="196">
        <v>3.85</v>
      </c>
      <c r="T58" s="196">
        <v>0</v>
      </c>
      <c r="U58" s="196">
        <v>24.75</v>
      </c>
      <c r="V58" s="196">
        <v>5.36</v>
      </c>
      <c r="W58" s="196">
        <v>9.9600000000000009</v>
      </c>
      <c r="X58" s="196">
        <v>43.59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37.409999999999997</v>
      </c>
      <c r="AQ58" s="196">
        <v>26.65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306.27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2.89</v>
      </c>
      <c r="R59" s="196">
        <v>12.53</v>
      </c>
      <c r="S59" s="196">
        <v>3.74</v>
      </c>
      <c r="T59" s="196">
        <v>0</v>
      </c>
      <c r="U59" s="196">
        <v>24.75</v>
      </c>
      <c r="V59" s="196">
        <v>5.36</v>
      </c>
      <c r="W59" s="196">
        <v>9.9600000000000009</v>
      </c>
      <c r="X59" s="196">
        <v>43.59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37.409999999999997</v>
      </c>
      <c r="AQ59" s="196">
        <v>26.65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306.27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12.53</v>
      </c>
      <c r="S60" s="196">
        <v>3.85</v>
      </c>
      <c r="T60" s="196">
        <v>0</v>
      </c>
      <c r="U60" s="196">
        <v>24.75</v>
      </c>
      <c r="V60" s="196">
        <v>5.36</v>
      </c>
      <c r="W60" s="196">
        <v>9.9600000000000009</v>
      </c>
      <c r="X60" s="196">
        <v>43.59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37.409999999999997</v>
      </c>
      <c r="AQ60" s="196">
        <v>26.65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306.27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12.53</v>
      </c>
      <c r="S61" s="196">
        <v>3.85</v>
      </c>
      <c r="T61" s="196">
        <v>0</v>
      </c>
      <c r="U61" s="196">
        <v>24.75</v>
      </c>
      <c r="V61" s="196">
        <v>5.36</v>
      </c>
      <c r="W61" s="196">
        <v>9.9600000000000009</v>
      </c>
      <c r="X61" s="196">
        <v>43.59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37.409999999999997</v>
      </c>
      <c r="AQ61" s="196">
        <v>26.65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306.27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12.53</v>
      </c>
      <c r="S62" s="196">
        <v>3.85</v>
      </c>
      <c r="T62" s="196">
        <v>0</v>
      </c>
      <c r="U62" s="196">
        <v>24.75</v>
      </c>
      <c r="V62" s="196">
        <v>5.36</v>
      </c>
      <c r="W62" s="196">
        <v>9.9600000000000009</v>
      </c>
      <c r="X62" s="196">
        <v>43.59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37.409999999999997</v>
      </c>
      <c r="AQ62" s="196">
        <v>26.65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306.27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12.53</v>
      </c>
      <c r="S63" s="196">
        <v>3.85</v>
      </c>
      <c r="T63" s="196">
        <v>0</v>
      </c>
      <c r="U63" s="196">
        <v>24.75</v>
      </c>
      <c r="V63" s="196">
        <v>5.36</v>
      </c>
      <c r="W63" s="196">
        <v>9.9600000000000009</v>
      </c>
      <c r="X63" s="196">
        <v>43.59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37.409999999999997</v>
      </c>
      <c r="AQ63" s="196">
        <v>26.65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365.98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12.53</v>
      </c>
      <c r="S64" s="196">
        <v>3.85</v>
      </c>
      <c r="T64" s="196">
        <v>0</v>
      </c>
      <c r="U64" s="196">
        <v>24.75</v>
      </c>
      <c r="V64" s="196">
        <v>5.36</v>
      </c>
      <c r="W64" s="196">
        <v>9.9600000000000009</v>
      </c>
      <c r="X64" s="196">
        <v>43.59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37.409999999999997</v>
      </c>
      <c r="AQ64" s="196">
        <v>7.71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462.29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2.89</v>
      </c>
      <c r="R65" s="196">
        <v>12.53</v>
      </c>
      <c r="S65" s="196">
        <v>3.85</v>
      </c>
      <c r="T65" s="196">
        <v>0</v>
      </c>
      <c r="U65" s="196">
        <v>24.75</v>
      </c>
      <c r="V65" s="196">
        <v>5.36</v>
      </c>
      <c r="W65" s="196">
        <v>9.9600000000000009</v>
      </c>
      <c r="X65" s="196">
        <v>43.59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37.409999999999997</v>
      </c>
      <c r="AQ65" s="196">
        <v>7.71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9.01</v>
      </c>
      <c r="L66" s="196">
        <v>550.30999999999995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3.16</v>
      </c>
      <c r="R66" s="196">
        <v>12.53</v>
      </c>
      <c r="S66" s="196">
        <v>7.8</v>
      </c>
      <c r="T66" s="196">
        <v>0</v>
      </c>
      <c r="U66" s="196">
        <v>24.75</v>
      </c>
      <c r="V66" s="196">
        <v>5.36</v>
      </c>
      <c r="W66" s="196">
        <v>9.9600000000000009</v>
      </c>
      <c r="X66" s="196">
        <v>43.59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37.409999999999997</v>
      </c>
      <c r="AQ66" s="196">
        <v>26.65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</v>
      </c>
      <c r="L67" s="196">
        <v>557.15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3.15</v>
      </c>
      <c r="R67" s="196">
        <v>12.53</v>
      </c>
      <c r="S67" s="196">
        <v>7.8</v>
      </c>
      <c r="T67" s="196">
        <v>0</v>
      </c>
      <c r="U67" s="196">
        <v>24.75</v>
      </c>
      <c r="V67" s="196">
        <v>5.36</v>
      </c>
      <c r="W67" s="196">
        <v>9.9600000000000009</v>
      </c>
      <c r="X67" s="196">
        <v>43.59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58.9</v>
      </c>
      <c r="AQ67" s="196">
        <v>26.65</v>
      </c>
      <c r="AR67" s="196">
        <v>17.04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</v>
      </c>
      <c r="L68" s="196">
        <v>557.15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3.16</v>
      </c>
      <c r="R68" s="196">
        <v>12.53</v>
      </c>
      <c r="S68" s="196">
        <v>7.8</v>
      </c>
      <c r="T68" s="196">
        <v>0</v>
      </c>
      <c r="U68" s="196">
        <v>24.75</v>
      </c>
      <c r="V68" s="196">
        <v>5.36</v>
      </c>
      <c r="W68" s="196">
        <v>9.9600000000000009</v>
      </c>
      <c r="X68" s="196">
        <v>43.59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58.9</v>
      </c>
      <c r="AQ68" s="196">
        <v>26.65</v>
      </c>
      <c r="AR68" s="196">
        <v>6.86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</v>
      </c>
      <c r="L69" s="196">
        <v>557.15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3.16</v>
      </c>
      <c r="R69" s="196">
        <v>12.53</v>
      </c>
      <c r="S69" s="196">
        <v>7.8</v>
      </c>
      <c r="T69" s="196">
        <v>0</v>
      </c>
      <c r="U69" s="196">
        <v>24.75</v>
      </c>
      <c r="V69" s="196">
        <v>5.36</v>
      </c>
      <c r="W69" s="196">
        <v>9.9600000000000009</v>
      </c>
      <c r="X69" s="196">
        <v>43.59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58.9</v>
      </c>
      <c r="AQ69" s="196">
        <v>26.65</v>
      </c>
      <c r="AR69" s="196">
        <v>2.35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557.15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3.16</v>
      </c>
      <c r="R70" s="196">
        <v>12.53</v>
      </c>
      <c r="S70" s="196">
        <v>7.8</v>
      </c>
      <c r="T70" s="196">
        <v>0</v>
      </c>
      <c r="U70" s="196">
        <v>24.75</v>
      </c>
      <c r="V70" s="196">
        <v>5.36</v>
      </c>
      <c r="W70" s="196">
        <v>9.9600000000000009</v>
      </c>
      <c r="X70" s="196">
        <v>43.59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58.9</v>
      </c>
      <c r="AQ70" s="196">
        <v>26.65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</v>
      </c>
      <c r="L71" s="196">
        <v>557.15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3.16</v>
      </c>
      <c r="R71" s="196">
        <v>12.53</v>
      </c>
      <c r="S71" s="196">
        <v>7.8</v>
      </c>
      <c r="T71" s="196">
        <v>0</v>
      </c>
      <c r="U71" s="196">
        <v>24.75</v>
      </c>
      <c r="V71" s="196">
        <v>5.36</v>
      </c>
      <c r="W71" s="196">
        <v>9.9600000000000009</v>
      </c>
      <c r="X71" s="196">
        <v>43.59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63.87</v>
      </c>
      <c r="AQ71" s="196">
        <v>26.65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</v>
      </c>
      <c r="L72" s="196">
        <v>557.15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3.16</v>
      </c>
      <c r="R72" s="196">
        <v>12.53</v>
      </c>
      <c r="S72" s="196">
        <v>7.8</v>
      </c>
      <c r="T72" s="196">
        <v>0</v>
      </c>
      <c r="U72" s="196">
        <v>24.75</v>
      </c>
      <c r="V72" s="196">
        <v>5.36</v>
      </c>
      <c r="W72" s="196">
        <v>9.9600000000000009</v>
      </c>
      <c r="X72" s="196">
        <v>43.59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63.87</v>
      </c>
      <c r="AQ72" s="196">
        <v>26.65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</v>
      </c>
      <c r="L73" s="196">
        <v>557.15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3.22</v>
      </c>
      <c r="R73" s="196">
        <v>12.53</v>
      </c>
      <c r="S73" s="196">
        <v>7.8</v>
      </c>
      <c r="T73" s="196">
        <v>0</v>
      </c>
      <c r="U73" s="196">
        <v>24.75</v>
      </c>
      <c r="V73" s="196">
        <v>5.36</v>
      </c>
      <c r="W73" s="196">
        <v>9.9600000000000009</v>
      </c>
      <c r="X73" s="196">
        <v>43.59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63.87</v>
      </c>
      <c r="AQ73" s="196">
        <v>26.65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</v>
      </c>
      <c r="L74" s="196">
        <v>557.15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3.23</v>
      </c>
      <c r="R74" s="196">
        <v>12.53</v>
      </c>
      <c r="S74" s="196">
        <v>7.8</v>
      </c>
      <c r="T74" s="196">
        <v>0</v>
      </c>
      <c r="U74" s="196">
        <v>24.75</v>
      </c>
      <c r="V74" s="196">
        <v>5.36</v>
      </c>
      <c r="W74" s="196">
        <v>9.9600000000000009</v>
      </c>
      <c r="X74" s="196">
        <v>43.59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63.87</v>
      </c>
      <c r="AQ74" s="196">
        <v>26.65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</v>
      </c>
      <c r="L75" s="196">
        <v>557.15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3.23</v>
      </c>
      <c r="R75" s="196">
        <v>12.53</v>
      </c>
      <c r="S75" s="196">
        <v>7.8</v>
      </c>
      <c r="T75" s="196">
        <v>0</v>
      </c>
      <c r="U75" s="196">
        <v>24.75</v>
      </c>
      <c r="V75" s="196">
        <v>4.5999999999999996</v>
      </c>
      <c r="W75" s="196">
        <v>9.9600000000000009</v>
      </c>
      <c r="X75" s="196">
        <v>43.59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68.849999999999994</v>
      </c>
      <c r="AQ75" s="196">
        <v>26.65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</v>
      </c>
      <c r="L76" s="196">
        <v>557.15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3.23</v>
      </c>
      <c r="R76" s="196">
        <v>12.53</v>
      </c>
      <c r="S76" s="196">
        <v>7.8</v>
      </c>
      <c r="T76" s="196">
        <v>0</v>
      </c>
      <c r="U76" s="196">
        <v>24.75</v>
      </c>
      <c r="V76" s="196">
        <v>4.5999999999999996</v>
      </c>
      <c r="W76" s="196">
        <v>9.9600000000000009</v>
      </c>
      <c r="X76" s="196">
        <v>43.59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68.849999999999994</v>
      </c>
      <c r="AQ76" s="196">
        <v>26.65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</v>
      </c>
      <c r="L77" s="196">
        <v>557.15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3.23</v>
      </c>
      <c r="R77" s="196">
        <v>12.53</v>
      </c>
      <c r="S77" s="196">
        <v>7.8</v>
      </c>
      <c r="T77" s="196">
        <v>0</v>
      </c>
      <c r="U77" s="196">
        <v>24.75</v>
      </c>
      <c r="V77" s="196">
        <v>4.5999999999999996</v>
      </c>
      <c r="W77" s="196">
        <v>9.9600000000000009</v>
      </c>
      <c r="X77" s="196">
        <v>43.59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68.849999999999994</v>
      </c>
      <c r="AQ77" s="196">
        <v>26.65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</v>
      </c>
      <c r="L78" s="196">
        <v>557.15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3.23</v>
      </c>
      <c r="R78" s="196">
        <v>12.53</v>
      </c>
      <c r="S78" s="196">
        <v>7.8</v>
      </c>
      <c r="T78" s="196">
        <v>0</v>
      </c>
      <c r="U78" s="196">
        <v>24.75</v>
      </c>
      <c r="V78" s="196">
        <v>4.5999999999999996</v>
      </c>
      <c r="W78" s="196">
        <v>9.9600000000000009</v>
      </c>
      <c r="X78" s="196">
        <v>43.59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68.849999999999994</v>
      </c>
      <c r="AQ78" s="196">
        <v>26.65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</v>
      </c>
      <c r="L79" s="196">
        <v>557.15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3.16</v>
      </c>
      <c r="R79" s="196">
        <v>12.53</v>
      </c>
      <c r="S79" s="196">
        <v>7.8</v>
      </c>
      <c r="T79" s="196">
        <v>0</v>
      </c>
      <c r="U79" s="196">
        <v>24.75</v>
      </c>
      <c r="V79" s="196">
        <v>4.5999999999999996</v>
      </c>
      <c r="W79" s="196">
        <v>9.9600000000000009</v>
      </c>
      <c r="X79" s="196">
        <v>43.59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68.849999999999994</v>
      </c>
      <c r="AQ79" s="196">
        <v>26.65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</v>
      </c>
      <c r="L80" s="196">
        <v>557.15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3.16</v>
      </c>
      <c r="R80" s="196">
        <v>12.53</v>
      </c>
      <c r="S80" s="196">
        <v>7.8</v>
      </c>
      <c r="T80" s="196">
        <v>0</v>
      </c>
      <c r="U80" s="196">
        <v>24.75</v>
      </c>
      <c r="V80" s="196">
        <v>4.5999999999999996</v>
      </c>
      <c r="W80" s="196">
        <v>9.9600000000000009</v>
      </c>
      <c r="X80" s="196">
        <v>43.59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68.849999999999994</v>
      </c>
      <c r="AQ80" s="196">
        <v>26.65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557.15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3.16</v>
      </c>
      <c r="R81" s="196">
        <v>12.53</v>
      </c>
      <c r="S81" s="196">
        <v>7.8</v>
      </c>
      <c r="T81" s="196">
        <v>0</v>
      </c>
      <c r="U81" s="196">
        <v>24.75</v>
      </c>
      <c r="V81" s="196">
        <v>4.5999999999999996</v>
      </c>
      <c r="W81" s="196">
        <v>9.9600000000000009</v>
      </c>
      <c r="X81" s="196">
        <v>43.59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68.849999999999994</v>
      </c>
      <c r="AQ81" s="196">
        <v>26.65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</v>
      </c>
      <c r="L82" s="196">
        <v>557.15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3.16</v>
      </c>
      <c r="R82" s="196">
        <v>12.53</v>
      </c>
      <c r="S82" s="196">
        <v>7.8</v>
      </c>
      <c r="T82" s="196">
        <v>0</v>
      </c>
      <c r="U82" s="196">
        <v>24.75</v>
      </c>
      <c r="V82" s="196">
        <v>4.5999999999999996</v>
      </c>
      <c r="W82" s="196">
        <v>9.9600000000000009</v>
      </c>
      <c r="X82" s="196">
        <v>43.59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68.849999999999994</v>
      </c>
      <c r="AQ82" s="196">
        <v>26.65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</v>
      </c>
      <c r="L83" s="196">
        <v>557.15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3.16</v>
      </c>
      <c r="R83" s="196">
        <v>12.53</v>
      </c>
      <c r="S83" s="196">
        <v>7.8</v>
      </c>
      <c r="T83" s="196">
        <v>0</v>
      </c>
      <c r="U83" s="196">
        <v>24.75</v>
      </c>
      <c r="V83" s="196">
        <v>4.5999999999999996</v>
      </c>
      <c r="W83" s="196">
        <v>9.9600000000000009</v>
      </c>
      <c r="X83" s="196">
        <v>43.59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74.819999999999993</v>
      </c>
      <c r="AQ83" s="196">
        <v>26.65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</v>
      </c>
      <c r="L84" s="196">
        <v>557.15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3.16</v>
      </c>
      <c r="R84" s="196">
        <v>12.53</v>
      </c>
      <c r="S84" s="196">
        <v>7.8</v>
      </c>
      <c r="T84" s="196">
        <v>0</v>
      </c>
      <c r="U84" s="196">
        <v>24.75</v>
      </c>
      <c r="V84" s="196">
        <v>4.5999999999999996</v>
      </c>
      <c r="W84" s="196">
        <v>9.9600000000000009</v>
      </c>
      <c r="X84" s="196">
        <v>43.59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74.819999999999993</v>
      </c>
      <c r="AQ84" s="196">
        <v>26.65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</v>
      </c>
      <c r="L85" s="196">
        <v>557.15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3.16</v>
      </c>
      <c r="R85" s="196">
        <v>12.53</v>
      </c>
      <c r="S85" s="196">
        <v>7.8</v>
      </c>
      <c r="T85" s="196">
        <v>0</v>
      </c>
      <c r="U85" s="196">
        <v>24.75</v>
      </c>
      <c r="V85" s="196">
        <v>4.5999999999999996</v>
      </c>
      <c r="W85" s="196">
        <v>9.9600000000000009</v>
      </c>
      <c r="X85" s="196">
        <v>43.59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74.819999999999993</v>
      </c>
      <c r="AQ85" s="196">
        <v>26.65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</v>
      </c>
      <c r="L86" s="196">
        <v>557.15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3.16</v>
      </c>
      <c r="R86" s="196">
        <v>12.53</v>
      </c>
      <c r="S86" s="196">
        <v>7.8</v>
      </c>
      <c r="T86" s="196">
        <v>0</v>
      </c>
      <c r="U86" s="196">
        <v>24.75</v>
      </c>
      <c r="V86" s="196">
        <v>4.5999999999999996</v>
      </c>
      <c r="W86" s="196">
        <v>9.9600000000000009</v>
      </c>
      <c r="X86" s="196">
        <v>43.59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74.819999999999993</v>
      </c>
      <c r="AQ86" s="196">
        <v>26.65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9.01</v>
      </c>
      <c r="L87" s="196">
        <v>462.29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3.16</v>
      </c>
      <c r="R87" s="196">
        <v>12.53</v>
      </c>
      <c r="S87" s="196">
        <v>7.8</v>
      </c>
      <c r="T87" s="196">
        <v>0</v>
      </c>
      <c r="U87" s="196">
        <v>24.75</v>
      </c>
      <c r="V87" s="196">
        <v>4.5999999999999996</v>
      </c>
      <c r="W87" s="196">
        <v>9.9600000000000009</v>
      </c>
      <c r="X87" s="196">
        <v>43.59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74.819999999999993</v>
      </c>
      <c r="AQ87" s="196">
        <v>26.65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365.98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2.89</v>
      </c>
      <c r="R88" s="196">
        <v>12.53</v>
      </c>
      <c r="S88" s="196">
        <v>4.16</v>
      </c>
      <c r="T88" s="196">
        <v>0</v>
      </c>
      <c r="U88" s="196">
        <v>24.75</v>
      </c>
      <c r="V88" s="196">
        <v>4.5999999999999996</v>
      </c>
      <c r="W88" s="196">
        <v>9.9600000000000009</v>
      </c>
      <c r="X88" s="196">
        <v>43.59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74.819999999999993</v>
      </c>
      <c r="AQ88" s="196">
        <v>26.65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306.27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12.53</v>
      </c>
      <c r="S89" s="196">
        <v>3.94</v>
      </c>
      <c r="T89" s="196">
        <v>0</v>
      </c>
      <c r="U89" s="196">
        <v>24.75</v>
      </c>
      <c r="V89" s="196">
        <v>4.5999999999999996</v>
      </c>
      <c r="W89" s="196">
        <v>9.9600000000000009</v>
      </c>
      <c r="X89" s="196">
        <v>43.59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77.69</v>
      </c>
      <c r="AQ89" s="196">
        <v>26.65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306.27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12.53</v>
      </c>
      <c r="S90" s="196">
        <v>3.85</v>
      </c>
      <c r="T90" s="196">
        <v>0</v>
      </c>
      <c r="U90" s="196">
        <v>24.75</v>
      </c>
      <c r="V90" s="196">
        <v>4.5999999999999996</v>
      </c>
      <c r="W90" s="196">
        <v>9.9600000000000009</v>
      </c>
      <c r="X90" s="196">
        <v>43.59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50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77.69</v>
      </c>
      <c r="AQ90" s="196">
        <v>26.65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306.27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5.83</v>
      </c>
      <c r="S91" s="196">
        <v>3.85</v>
      </c>
      <c r="T91" s="196">
        <v>0</v>
      </c>
      <c r="U91" s="196">
        <v>24.75</v>
      </c>
      <c r="V91" s="196">
        <v>0.96</v>
      </c>
      <c r="W91" s="196">
        <v>4.82</v>
      </c>
      <c r="X91" s="196">
        <v>14.45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50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47.25</v>
      </c>
      <c r="AQ91" s="196">
        <v>11.17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306.27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5.78</v>
      </c>
      <c r="S92" s="196">
        <v>3.85</v>
      </c>
      <c r="T92" s="196">
        <v>0</v>
      </c>
      <c r="U92" s="196">
        <v>24.75</v>
      </c>
      <c r="V92" s="196">
        <v>0.96</v>
      </c>
      <c r="W92" s="196">
        <v>4.82</v>
      </c>
      <c r="X92" s="196">
        <v>14.45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50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20.13</v>
      </c>
      <c r="AQ92" s="196">
        <v>7.7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306.27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5.78</v>
      </c>
      <c r="S93" s="196">
        <v>3.85</v>
      </c>
      <c r="T93" s="196">
        <v>0</v>
      </c>
      <c r="U93" s="196">
        <v>24.75</v>
      </c>
      <c r="V93" s="196">
        <v>0.96</v>
      </c>
      <c r="W93" s="196">
        <v>4.82</v>
      </c>
      <c r="X93" s="196">
        <v>19.260000000000002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50.74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21.19</v>
      </c>
      <c r="AQ93" s="196">
        <v>7.7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306.27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5.78</v>
      </c>
      <c r="S94" s="196">
        <v>3.85</v>
      </c>
      <c r="T94" s="196">
        <v>0</v>
      </c>
      <c r="U94" s="196">
        <v>24.75</v>
      </c>
      <c r="V94" s="196">
        <v>0.96</v>
      </c>
      <c r="W94" s="196">
        <v>4.82</v>
      </c>
      <c r="X94" s="196">
        <v>14.45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50.74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21.19</v>
      </c>
      <c r="AQ94" s="196">
        <v>7.7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306.26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5.78</v>
      </c>
      <c r="S95" s="196">
        <v>3.85</v>
      </c>
      <c r="T95" s="196">
        <v>0</v>
      </c>
      <c r="U95" s="196">
        <v>24.75</v>
      </c>
      <c r="V95" s="196">
        <v>0.96</v>
      </c>
      <c r="W95" s="196">
        <v>4.8099999999999996</v>
      </c>
      <c r="X95" s="196">
        <v>14.45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50.74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21.19</v>
      </c>
      <c r="AQ95" s="196">
        <v>7.7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306.26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5.78</v>
      </c>
      <c r="S96" s="196">
        <v>3.85</v>
      </c>
      <c r="T96" s="196">
        <v>0</v>
      </c>
      <c r="U96" s="196">
        <v>24.75</v>
      </c>
      <c r="V96" s="196">
        <v>0.96</v>
      </c>
      <c r="W96" s="196">
        <v>4.8099999999999996</v>
      </c>
      <c r="X96" s="196">
        <v>14.45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50.74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21.19</v>
      </c>
      <c r="AQ96" s="196">
        <v>7.7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306.26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5.78</v>
      </c>
      <c r="S97" s="196">
        <v>3.85</v>
      </c>
      <c r="T97" s="196">
        <v>0</v>
      </c>
      <c r="U97" s="196">
        <v>24.75</v>
      </c>
      <c r="V97" s="196">
        <v>1.25</v>
      </c>
      <c r="W97" s="196">
        <v>4.8099999999999996</v>
      </c>
      <c r="X97" s="196">
        <v>14.45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50.74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21.19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306.26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5.78</v>
      </c>
      <c r="S98" s="196">
        <v>3.85</v>
      </c>
      <c r="T98" s="196">
        <v>0</v>
      </c>
      <c r="U98" s="196">
        <v>24.75</v>
      </c>
      <c r="V98" s="196">
        <v>0.96</v>
      </c>
      <c r="W98" s="196">
        <v>4.8099999999999996</v>
      </c>
      <c r="X98" s="196">
        <v>14.45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50.74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21.19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0.12410000000000004</v>
      </c>
      <c r="L99">
        <f t="shared" si="0"/>
        <v>10.268765000000009</v>
      </c>
      <c r="M99">
        <f t="shared" si="0"/>
        <v>0.65282000000000096</v>
      </c>
      <c r="N99">
        <f t="shared" si="0"/>
        <v>0.41880000000000067</v>
      </c>
      <c r="O99">
        <f t="shared" si="0"/>
        <v>0</v>
      </c>
      <c r="P99">
        <f t="shared" si="0"/>
        <v>0.89064000000000065</v>
      </c>
      <c r="Q99">
        <f t="shared" si="0"/>
        <v>7.2429999999999883E-2</v>
      </c>
      <c r="R99">
        <f t="shared" si="0"/>
        <v>0.24491249999999959</v>
      </c>
      <c r="S99">
        <f t="shared" si="0"/>
        <v>0.13581500000000021</v>
      </c>
      <c r="T99">
        <f t="shared" si="0"/>
        <v>0</v>
      </c>
      <c r="U99">
        <f t="shared" si="0"/>
        <v>0.59399999999999997</v>
      </c>
      <c r="V99">
        <f t="shared" si="0"/>
        <v>8.9330000000000145E-2</v>
      </c>
      <c r="W99">
        <f t="shared" si="0"/>
        <v>0.2015800000000002</v>
      </c>
      <c r="X99">
        <f t="shared" si="0"/>
        <v>0.82143250000000023</v>
      </c>
      <c r="Y99">
        <f t="shared" si="0"/>
        <v>0</v>
      </c>
      <c r="Z99">
        <f t="shared" si="0"/>
        <v>0</v>
      </c>
      <c r="AA99">
        <f t="shared" si="0"/>
        <v>0.26490000000000008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1.4163574999999988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2.5150000000000003E-3</v>
      </c>
      <c r="AN99">
        <f t="shared" si="0"/>
        <v>0</v>
      </c>
      <c r="AO99">
        <f t="shared" si="0"/>
        <v>0</v>
      </c>
      <c r="AP99">
        <f t="shared" si="0"/>
        <v>0.95412500000000056</v>
      </c>
      <c r="AQ99">
        <f t="shared" si="0"/>
        <v>0.46525000000000061</v>
      </c>
      <c r="AR99">
        <f t="shared" si="0"/>
        <v>0.20262750000000007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20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</v>
      </c>
      <c r="AJ4" s="196">
        <v>0</v>
      </c>
      <c r="AK4" s="196">
        <v>0</v>
      </c>
      <c r="AL4" s="196">
        <v>0</v>
      </c>
      <c r="AM4" s="196">
        <v>20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20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</v>
      </c>
      <c r="AJ6" s="196">
        <v>0</v>
      </c>
      <c r="AK6" s="196">
        <v>0</v>
      </c>
      <c r="AL6" s="196">
        <v>0</v>
      </c>
      <c r="AM6" s="196">
        <v>20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20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20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20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20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1.69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1.69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0.49099999999999999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4.0844999999999999E-2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0.42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0.42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2.0999999999999998E-4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155</v>
      </c>
      <c r="P3" s="196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155</v>
      </c>
      <c r="P4" s="19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155</v>
      </c>
      <c r="P5" s="19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155</v>
      </c>
      <c r="P6" s="19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155</v>
      </c>
      <c r="P7" s="19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155</v>
      </c>
      <c r="P8" s="19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155</v>
      </c>
      <c r="P9" s="196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155</v>
      </c>
      <c r="P10" s="19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194</v>
      </c>
      <c r="P30" s="19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209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225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221</v>
      </c>
      <c r="P33" s="196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202</v>
      </c>
      <c r="P34" s="196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195</v>
      </c>
      <c r="P35" s="196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194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178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165</v>
      </c>
      <c r="P38" s="19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163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170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194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204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300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291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226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204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300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300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300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300</v>
      </c>
      <c r="P50" s="196">
        <v>0</v>
      </c>
    </row>
    <row r="51" spans="1:16">
      <c r="A51" t="s">
        <v>93</v>
      </c>
      <c r="C51" s="24">
        <v>37.53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300</v>
      </c>
      <c r="P51" s="196">
        <v>0</v>
      </c>
    </row>
    <row r="52" spans="1:16">
      <c r="A52" t="s">
        <v>94</v>
      </c>
      <c r="C52" s="24">
        <v>37.53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300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205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185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155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155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155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155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155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155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155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155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155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155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155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235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235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195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155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155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155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155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155</v>
      </c>
      <c r="P75" s="19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155</v>
      </c>
      <c r="P76" s="19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155</v>
      </c>
      <c r="P77" s="19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155</v>
      </c>
      <c r="P78" s="19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155</v>
      </c>
      <c r="P79" s="19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155</v>
      </c>
      <c r="P80" s="19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155</v>
      </c>
      <c r="P81" s="19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155</v>
      </c>
      <c r="P82" s="19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0.86351500000000003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4.1862500000000002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239.95</v>
      </c>
      <c r="L3" s="196">
        <v>4.6100000000000003</v>
      </c>
      <c r="M3" s="196">
        <v>2.35</v>
      </c>
      <c r="N3" s="196">
        <v>0.96</v>
      </c>
      <c r="O3" s="196">
        <v>2.71</v>
      </c>
      <c r="P3" s="196">
        <v>0.92</v>
      </c>
      <c r="Q3" s="196">
        <v>1.8</v>
      </c>
      <c r="R3" s="196">
        <v>10.91</v>
      </c>
      <c r="S3" s="196">
        <v>5.81</v>
      </c>
      <c r="T3" s="196">
        <v>0</v>
      </c>
      <c r="U3" s="196">
        <v>2.29</v>
      </c>
      <c r="V3" s="196">
        <v>5.08</v>
      </c>
      <c r="W3" s="196">
        <v>0.56000000000000005</v>
      </c>
      <c r="X3" s="196">
        <v>22.41</v>
      </c>
      <c r="Y3" s="196">
        <v>0</v>
      </c>
      <c r="Z3" s="196">
        <v>12.96</v>
      </c>
      <c r="AA3" s="196">
        <v>25.17</v>
      </c>
      <c r="AB3" s="196">
        <v>0</v>
      </c>
      <c r="AC3" s="196">
        <v>4.99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-50</v>
      </c>
      <c r="AL3" s="196">
        <v>0</v>
      </c>
      <c r="AM3" s="196">
        <v>0</v>
      </c>
      <c r="AN3" s="196">
        <v>0</v>
      </c>
      <c r="AO3" s="196">
        <v>257.99</v>
      </c>
      <c r="AP3" s="196">
        <v>11.67</v>
      </c>
      <c r="AQ3" s="196">
        <v>0</v>
      </c>
      <c r="AR3" s="196">
        <v>19.55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239.95</v>
      </c>
      <c r="L4" s="196">
        <v>4.6100000000000003</v>
      </c>
      <c r="M4" s="196">
        <v>2.35</v>
      </c>
      <c r="N4" s="196">
        <v>0.96</v>
      </c>
      <c r="O4" s="196">
        <v>2.71</v>
      </c>
      <c r="P4" s="196">
        <v>0.92</v>
      </c>
      <c r="Q4" s="196">
        <v>1.8</v>
      </c>
      <c r="R4" s="196">
        <v>10.91</v>
      </c>
      <c r="S4" s="196">
        <v>5.81</v>
      </c>
      <c r="T4" s="196">
        <v>0</v>
      </c>
      <c r="U4" s="196">
        <v>2.29</v>
      </c>
      <c r="V4" s="196">
        <v>5.08</v>
      </c>
      <c r="W4" s="196">
        <v>10.46</v>
      </c>
      <c r="X4" s="196">
        <v>26.26</v>
      </c>
      <c r="Y4" s="196">
        <v>0</v>
      </c>
      <c r="Z4" s="196">
        <v>32.229999999999997</v>
      </c>
      <c r="AA4" s="196">
        <v>25.17</v>
      </c>
      <c r="AB4" s="196">
        <v>0</v>
      </c>
      <c r="AC4" s="196">
        <v>4.99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-50</v>
      </c>
      <c r="AL4" s="196">
        <v>0</v>
      </c>
      <c r="AM4" s="196">
        <v>0</v>
      </c>
      <c r="AN4" s="196">
        <v>0</v>
      </c>
      <c r="AO4" s="196">
        <v>257.99</v>
      </c>
      <c r="AP4" s="196">
        <v>11.67</v>
      </c>
      <c r="AQ4" s="196">
        <v>0</v>
      </c>
      <c r="AR4" s="196">
        <v>19.55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239.95</v>
      </c>
      <c r="L5" s="196">
        <v>4.6100000000000003</v>
      </c>
      <c r="M5" s="196">
        <v>10.81</v>
      </c>
      <c r="N5" s="196">
        <v>0.96</v>
      </c>
      <c r="O5" s="196">
        <v>2.71</v>
      </c>
      <c r="P5" s="196">
        <v>0.92</v>
      </c>
      <c r="Q5" s="196">
        <v>1.8</v>
      </c>
      <c r="R5" s="196">
        <v>10.91</v>
      </c>
      <c r="S5" s="196">
        <v>5.81</v>
      </c>
      <c r="T5" s="196">
        <v>0</v>
      </c>
      <c r="U5" s="196">
        <v>2.29</v>
      </c>
      <c r="V5" s="196">
        <v>5.08</v>
      </c>
      <c r="W5" s="196">
        <v>10.46</v>
      </c>
      <c r="X5" s="196">
        <v>50.34</v>
      </c>
      <c r="Y5" s="196">
        <v>0</v>
      </c>
      <c r="Z5" s="196">
        <v>32.229999999999997</v>
      </c>
      <c r="AA5" s="196">
        <v>25.17</v>
      </c>
      <c r="AB5" s="196">
        <v>0</v>
      </c>
      <c r="AC5" s="196">
        <v>4.99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-50</v>
      </c>
      <c r="AL5" s="196">
        <v>0</v>
      </c>
      <c r="AM5" s="196">
        <v>0</v>
      </c>
      <c r="AN5" s="196">
        <v>0</v>
      </c>
      <c r="AO5" s="196">
        <v>257.99</v>
      </c>
      <c r="AP5" s="196">
        <v>11.67</v>
      </c>
      <c r="AQ5" s="196">
        <v>0</v>
      </c>
      <c r="AR5" s="196">
        <v>19.55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239.95</v>
      </c>
      <c r="L6" s="196">
        <v>4.6100000000000003</v>
      </c>
      <c r="M6" s="196">
        <v>20.93</v>
      </c>
      <c r="N6" s="196">
        <v>0.96</v>
      </c>
      <c r="O6" s="196">
        <v>2.71</v>
      </c>
      <c r="P6" s="196">
        <v>0.92</v>
      </c>
      <c r="Q6" s="196">
        <v>1.8</v>
      </c>
      <c r="R6" s="196">
        <v>10.91</v>
      </c>
      <c r="S6" s="196">
        <v>5.81</v>
      </c>
      <c r="T6" s="196">
        <v>0</v>
      </c>
      <c r="U6" s="196">
        <v>2.29</v>
      </c>
      <c r="V6" s="196">
        <v>5.08</v>
      </c>
      <c r="W6" s="196">
        <v>10.46</v>
      </c>
      <c r="X6" s="196">
        <v>50.34</v>
      </c>
      <c r="Y6" s="196">
        <v>0</v>
      </c>
      <c r="Z6" s="196">
        <v>32.229999999999997</v>
      </c>
      <c r="AA6" s="196">
        <v>25.17</v>
      </c>
      <c r="AB6" s="196">
        <v>0</v>
      </c>
      <c r="AC6" s="196">
        <v>4.99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-50</v>
      </c>
      <c r="AL6" s="196">
        <v>0</v>
      </c>
      <c r="AM6" s="196">
        <v>0</v>
      </c>
      <c r="AN6" s="196">
        <v>0</v>
      </c>
      <c r="AO6" s="196">
        <v>257.99</v>
      </c>
      <c r="AP6" s="196">
        <v>11.67</v>
      </c>
      <c r="AQ6" s="196">
        <v>0</v>
      </c>
      <c r="AR6" s="196">
        <v>19.55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239.95</v>
      </c>
      <c r="L7" s="196">
        <v>4.6100000000000003</v>
      </c>
      <c r="M7" s="196">
        <v>2.35</v>
      </c>
      <c r="N7" s="196">
        <v>0.96</v>
      </c>
      <c r="O7" s="196">
        <v>2.71</v>
      </c>
      <c r="P7" s="196">
        <v>0.92</v>
      </c>
      <c r="Q7" s="196">
        <v>1.8</v>
      </c>
      <c r="R7" s="196">
        <v>10.91</v>
      </c>
      <c r="S7" s="196">
        <v>5.81</v>
      </c>
      <c r="T7" s="196">
        <v>0</v>
      </c>
      <c r="U7" s="196">
        <v>2.29</v>
      </c>
      <c r="V7" s="196">
        <v>5.08</v>
      </c>
      <c r="W7" s="196">
        <v>10.46</v>
      </c>
      <c r="X7" s="196">
        <v>50.34</v>
      </c>
      <c r="Y7" s="196">
        <v>0</v>
      </c>
      <c r="Z7" s="196">
        <v>32.229999999999997</v>
      </c>
      <c r="AA7" s="196">
        <v>25.17</v>
      </c>
      <c r="AB7" s="196">
        <v>0</v>
      </c>
      <c r="AC7" s="196">
        <v>4.99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-50</v>
      </c>
      <c r="AL7" s="196">
        <v>0</v>
      </c>
      <c r="AM7" s="196">
        <v>0</v>
      </c>
      <c r="AN7" s="196">
        <v>0</v>
      </c>
      <c r="AO7" s="196">
        <v>257.99</v>
      </c>
      <c r="AP7" s="196">
        <v>11.67</v>
      </c>
      <c r="AQ7" s="196">
        <v>0</v>
      </c>
      <c r="AR7" s="196">
        <v>19.55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239.95</v>
      </c>
      <c r="L8" s="196">
        <v>4.6100000000000003</v>
      </c>
      <c r="M8" s="196">
        <v>2.35</v>
      </c>
      <c r="N8" s="196">
        <v>0.96</v>
      </c>
      <c r="O8" s="196">
        <v>2.71</v>
      </c>
      <c r="P8" s="196">
        <v>0.92</v>
      </c>
      <c r="Q8" s="196">
        <v>1.8</v>
      </c>
      <c r="R8" s="196">
        <v>10.91</v>
      </c>
      <c r="S8" s="196">
        <v>5.81</v>
      </c>
      <c r="T8" s="196">
        <v>0</v>
      </c>
      <c r="U8" s="196">
        <v>2.29</v>
      </c>
      <c r="V8" s="196">
        <v>5.08</v>
      </c>
      <c r="W8" s="196">
        <v>10.46</v>
      </c>
      <c r="X8" s="196">
        <v>50.34</v>
      </c>
      <c r="Y8" s="196">
        <v>0</v>
      </c>
      <c r="Z8" s="196">
        <v>32.229999999999997</v>
      </c>
      <c r="AA8" s="196">
        <v>25.17</v>
      </c>
      <c r="AB8" s="196">
        <v>0</v>
      </c>
      <c r="AC8" s="196">
        <v>4.99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-50</v>
      </c>
      <c r="AL8" s="196">
        <v>0</v>
      </c>
      <c r="AM8" s="196">
        <v>0</v>
      </c>
      <c r="AN8" s="196">
        <v>0</v>
      </c>
      <c r="AO8" s="196">
        <v>257.99</v>
      </c>
      <c r="AP8" s="196">
        <v>11.67</v>
      </c>
      <c r="AQ8" s="196">
        <v>0</v>
      </c>
      <c r="AR8" s="196">
        <v>19.55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239.95</v>
      </c>
      <c r="L9" s="196">
        <v>4.6100000000000003</v>
      </c>
      <c r="M9" s="196">
        <v>2.35</v>
      </c>
      <c r="N9" s="196">
        <v>0.96</v>
      </c>
      <c r="O9" s="196">
        <v>2.71</v>
      </c>
      <c r="P9" s="196">
        <v>0.92</v>
      </c>
      <c r="Q9" s="196">
        <v>1.8</v>
      </c>
      <c r="R9" s="196">
        <v>10.91</v>
      </c>
      <c r="S9" s="196">
        <v>5.81</v>
      </c>
      <c r="T9" s="196">
        <v>0</v>
      </c>
      <c r="U9" s="196">
        <v>2.29</v>
      </c>
      <c r="V9" s="196">
        <v>5.08</v>
      </c>
      <c r="W9" s="196">
        <v>10.46</v>
      </c>
      <c r="X9" s="196">
        <v>50.34</v>
      </c>
      <c r="Y9" s="196">
        <v>0</v>
      </c>
      <c r="Z9" s="196">
        <v>32.229999999999997</v>
      </c>
      <c r="AA9" s="196">
        <v>25.17</v>
      </c>
      <c r="AB9" s="196">
        <v>0</v>
      </c>
      <c r="AC9" s="196">
        <v>4.99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-50</v>
      </c>
      <c r="AL9" s="196">
        <v>0</v>
      </c>
      <c r="AM9" s="196">
        <v>0</v>
      </c>
      <c r="AN9" s="196">
        <v>0</v>
      </c>
      <c r="AO9" s="196">
        <v>257.99</v>
      </c>
      <c r="AP9" s="196">
        <v>11.67</v>
      </c>
      <c r="AQ9" s="196">
        <v>0</v>
      </c>
      <c r="AR9" s="196">
        <v>19.55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239.95</v>
      </c>
      <c r="L10" s="196">
        <v>4.6100000000000003</v>
      </c>
      <c r="M10" s="196">
        <v>2.35</v>
      </c>
      <c r="N10" s="196">
        <v>0.96</v>
      </c>
      <c r="O10" s="196">
        <v>2.71</v>
      </c>
      <c r="P10" s="196">
        <v>0.92</v>
      </c>
      <c r="Q10" s="196">
        <v>1.8</v>
      </c>
      <c r="R10" s="196">
        <v>10.91</v>
      </c>
      <c r="S10" s="196">
        <v>5.81</v>
      </c>
      <c r="T10" s="196">
        <v>0</v>
      </c>
      <c r="U10" s="196">
        <v>2.29</v>
      </c>
      <c r="V10" s="196">
        <v>5.08</v>
      </c>
      <c r="W10" s="196">
        <v>10.46</v>
      </c>
      <c r="X10" s="196">
        <v>50.34</v>
      </c>
      <c r="Y10" s="196">
        <v>0</v>
      </c>
      <c r="Z10" s="196">
        <v>32.229999999999997</v>
      </c>
      <c r="AA10" s="196">
        <v>25.17</v>
      </c>
      <c r="AB10" s="196">
        <v>0</v>
      </c>
      <c r="AC10" s="196">
        <v>4.99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-50</v>
      </c>
      <c r="AL10" s="196">
        <v>0</v>
      </c>
      <c r="AM10" s="196">
        <v>0</v>
      </c>
      <c r="AN10" s="196">
        <v>0</v>
      </c>
      <c r="AO10" s="196">
        <v>257.99</v>
      </c>
      <c r="AP10" s="196">
        <v>11.67</v>
      </c>
      <c r="AQ10" s="196">
        <v>0</v>
      </c>
      <c r="AR10" s="196">
        <v>19.55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239.95</v>
      </c>
      <c r="L11" s="196">
        <v>4.6100000000000003</v>
      </c>
      <c r="M11" s="196">
        <v>2.35</v>
      </c>
      <c r="N11" s="196">
        <v>0.96</v>
      </c>
      <c r="O11" s="196">
        <v>2.71</v>
      </c>
      <c r="P11" s="196">
        <v>0.92</v>
      </c>
      <c r="Q11" s="196">
        <v>1.8</v>
      </c>
      <c r="R11" s="196">
        <v>10.91</v>
      </c>
      <c r="S11" s="196">
        <v>5.81</v>
      </c>
      <c r="T11" s="196">
        <v>0</v>
      </c>
      <c r="U11" s="196">
        <v>2.29</v>
      </c>
      <c r="V11" s="196">
        <v>5.08</v>
      </c>
      <c r="W11" s="196">
        <v>10.46</v>
      </c>
      <c r="X11" s="196">
        <v>50.34</v>
      </c>
      <c r="Y11" s="196">
        <v>0</v>
      </c>
      <c r="Z11" s="196">
        <v>32.229999999999997</v>
      </c>
      <c r="AA11" s="196">
        <v>25.17</v>
      </c>
      <c r="AB11" s="196">
        <v>0</v>
      </c>
      <c r="AC11" s="196">
        <v>3.99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-50</v>
      </c>
      <c r="AL11" s="196">
        <v>0</v>
      </c>
      <c r="AM11" s="196">
        <v>0</v>
      </c>
      <c r="AN11" s="196">
        <v>0</v>
      </c>
      <c r="AO11" s="196">
        <v>242.99</v>
      </c>
      <c r="AP11" s="196">
        <v>11.67</v>
      </c>
      <c r="AQ11" s="196">
        <v>0</v>
      </c>
      <c r="AR11" s="196">
        <v>19.55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239.95</v>
      </c>
      <c r="L12" s="196">
        <v>4.6100000000000003</v>
      </c>
      <c r="M12" s="196">
        <v>2.35</v>
      </c>
      <c r="N12" s="196">
        <v>0.96</v>
      </c>
      <c r="O12" s="196">
        <v>2.71</v>
      </c>
      <c r="P12" s="196">
        <v>0.92</v>
      </c>
      <c r="Q12" s="196">
        <v>1.8</v>
      </c>
      <c r="R12" s="196">
        <v>10.91</v>
      </c>
      <c r="S12" s="196">
        <v>5.81</v>
      </c>
      <c r="T12" s="196">
        <v>0</v>
      </c>
      <c r="U12" s="196">
        <v>2.29</v>
      </c>
      <c r="V12" s="196">
        <v>5.08</v>
      </c>
      <c r="W12" s="196">
        <v>10.46</v>
      </c>
      <c r="X12" s="196">
        <v>50.34</v>
      </c>
      <c r="Y12" s="196">
        <v>0</v>
      </c>
      <c r="Z12" s="196">
        <v>32.229999999999997</v>
      </c>
      <c r="AA12" s="196">
        <v>25.17</v>
      </c>
      <c r="AB12" s="196">
        <v>0</v>
      </c>
      <c r="AC12" s="196">
        <v>3.99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-50</v>
      </c>
      <c r="AL12" s="196">
        <v>0</v>
      </c>
      <c r="AM12" s="196">
        <v>0</v>
      </c>
      <c r="AN12" s="196">
        <v>0</v>
      </c>
      <c r="AO12" s="196">
        <v>242.99</v>
      </c>
      <c r="AP12" s="196">
        <v>11.67</v>
      </c>
      <c r="AQ12" s="196">
        <v>0</v>
      </c>
      <c r="AR12" s="196">
        <v>19.55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239.95</v>
      </c>
      <c r="L13" s="196">
        <v>4.6100000000000003</v>
      </c>
      <c r="M13" s="196">
        <v>2.35</v>
      </c>
      <c r="N13" s="196">
        <v>0.96</v>
      </c>
      <c r="O13" s="196">
        <v>2.71</v>
      </c>
      <c r="P13" s="196">
        <v>0.92</v>
      </c>
      <c r="Q13" s="196">
        <v>1.8</v>
      </c>
      <c r="R13" s="196">
        <v>10.91</v>
      </c>
      <c r="S13" s="196">
        <v>5.81</v>
      </c>
      <c r="T13" s="196">
        <v>0</v>
      </c>
      <c r="U13" s="196">
        <v>2.29</v>
      </c>
      <c r="V13" s="196">
        <v>5.08</v>
      </c>
      <c r="W13" s="196">
        <v>10.46</v>
      </c>
      <c r="X13" s="196">
        <v>50.34</v>
      </c>
      <c r="Y13" s="196">
        <v>0</v>
      </c>
      <c r="Z13" s="196">
        <v>32.229999999999997</v>
      </c>
      <c r="AA13" s="196">
        <v>25.17</v>
      </c>
      <c r="AB13" s="196">
        <v>0</v>
      </c>
      <c r="AC13" s="196">
        <v>3.99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-50</v>
      </c>
      <c r="AL13" s="196">
        <v>0</v>
      </c>
      <c r="AM13" s="196">
        <v>0</v>
      </c>
      <c r="AN13" s="196">
        <v>0</v>
      </c>
      <c r="AO13" s="196">
        <v>242.99</v>
      </c>
      <c r="AP13" s="196">
        <v>11.67</v>
      </c>
      <c r="AQ13" s="196">
        <v>0</v>
      </c>
      <c r="AR13" s="196">
        <v>19.55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239.95</v>
      </c>
      <c r="L14" s="196">
        <v>4.6100000000000003</v>
      </c>
      <c r="M14" s="196">
        <v>2.35</v>
      </c>
      <c r="N14" s="196">
        <v>0.96</v>
      </c>
      <c r="O14" s="196">
        <v>2.71</v>
      </c>
      <c r="P14" s="196">
        <v>0.92</v>
      </c>
      <c r="Q14" s="196">
        <v>1.8</v>
      </c>
      <c r="R14" s="196">
        <v>10.91</v>
      </c>
      <c r="S14" s="196">
        <v>5.81</v>
      </c>
      <c r="T14" s="196">
        <v>0</v>
      </c>
      <c r="U14" s="196">
        <v>2.29</v>
      </c>
      <c r="V14" s="196">
        <v>5.08</v>
      </c>
      <c r="W14" s="196">
        <v>10.46</v>
      </c>
      <c r="X14" s="196">
        <v>50.34</v>
      </c>
      <c r="Y14" s="196">
        <v>0</v>
      </c>
      <c r="Z14" s="196">
        <v>32.229999999999997</v>
      </c>
      <c r="AA14" s="196">
        <v>25.17</v>
      </c>
      <c r="AB14" s="196">
        <v>0</v>
      </c>
      <c r="AC14" s="196">
        <v>3.99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-50</v>
      </c>
      <c r="AL14" s="196">
        <v>0</v>
      </c>
      <c r="AM14" s="196">
        <v>0</v>
      </c>
      <c r="AN14" s="196">
        <v>0</v>
      </c>
      <c r="AO14" s="196">
        <v>242.99</v>
      </c>
      <c r="AP14" s="196">
        <v>11.67</v>
      </c>
      <c r="AQ14" s="196">
        <v>0</v>
      </c>
      <c r="AR14" s="196">
        <v>19.55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239.95</v>
      </c>
      <c r="L15" s="196">
        <v>4.6100000000000003</v>
      </c>
      <c r="M15" s="196">
        <v>2.35</v>
      </c>
      <c r="N15" s="196">
        <v>0.96</v>
      </c>
      <c r="O15" s="196">
        <v>2.71</v>
      </c>
      <c r="P15" s="196">
        <v>0.92</v>
      </c>
      <c r="Q15" s="196">
        <v>1.8</v>
      </c>
      <c r="R15" s="196">
        <v>10.91</v>
      </c>
      <c r="S15" s="196">
        <v>5.81</v>
      </c>
      <c r="T15" s="196">
        <v>0</v>
      </c>
      <c r="U15" s="196">
        <v>2.29</v>
      </c>
      <c r="V15" s="196">
        <v>5.08</v>
      </c>
      <c r="W15" s="196">
        <v>10.46</v>
      </c>
      <c r="X15" s="196">
        <v>50.34</v>
      </c>
      <c r="Y15" s="196">
        <v>0</v>
      </c>
      <c r="Z15" s="196">
        <v>32.229999999999997</v>
      </c>
      <c r="AA15" s="196">
        <v>25.17</v>
      </c>
      <c r="AB15" s="196">
        <v>0</v>
      </c>
      <c r="AC15" s="196">
        <v>3.99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-50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19.55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239.95</v>
      </c>
      <c r="L16" s="196">
        <v>4.6100000000000003</v>
      </c>
      <c r="M16" s="196">
        <v>2.35</v>
      </c>
      <c r="N16" s="196">
        <v>0.96</v>
      </c>
      <c r="O16" s="196">
        <v>2.71</v>
      </c>
      <c r="P16" s="196">
        <v>0.92</v>
      </c>
      <c r="Q16" s="196">
        <v>1.8</v>
      </c>
      <c r="R16" s="196">
        <v>10.91</v>
      </c>
      <c r="S16" s="196">
        <v>5.81</v>
      </c>
      <c r="T16" s="196">
        <v>0</v>
      </c>
      <c r="U16" s="196">
        <v>2.29</v>
      </c>
      <c r="V16" s="196">
        <v>5.08</v>
      </c>
      <c r="W16" s="196">
        <v>10.46</v>
      </c>
      <c r="X16" s="196">
        <v>50.34</v>
      </c>
      <c r="Y16" s="196">
        <v>0</v>
      </c>
      <c r="Z16" s="196">
        <v>32.229999999999997</v>
      </c>
      <c r="AA16" s="196">
        <v>25.17</v>
      </c>
      <c r="AB16" s="196">
        <v>0</v>
      </c>
      <c r="AC16" s="196">
        <v>3.99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-50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19.55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239.95</v>
      </c>
      <c r="L17" s="196">
        <v>4.6100000000000003</v>
      </c>
      <c r="M17" s="196">
        <v>2.35</v>
      </c>
      <c r="N17" s="196">
        <v>0.96</v>
      </c>
      <c r="O17" s="196">
        <v>2.71</v>
      </c>
      <c r="P17" s="196">
        <v>0.92</v>
      </c>
      <c r="Q17" s="196">
        <v>1.8</v>
      </c>
      <c r="R17" s="196">
        <v>10.91</v>
      </c>
      <c r="S17" s="196">
        <v>5.81</v>
      </c>
      <c r="T17" s="196">
        <v>0</v>
      </c>
      <c r="U17" s="196">
        <v>2.29</v>
      </c>
      <c r="V17" s="196">
        <v>5.08</v>
      </c>
      <c r="W17" s="196">
        <v>10.46</v>
      </c>
      <c r="X17" s="196">
        <v>50.34</v>
      </c>
      <c r="Y17" s="196">
        <v>0</v>
      </c>
      <c r="Z17" s="196">
        <v>32.229999999999997</v>
      </c>
      <c r="AA17" s="196">
        <v>25.17</v>
      </c>
      <c r="AB17" s="196">
        <v>0</v>
      </c>
      <c r="AC17" s="196">
        <v>3.99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-50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19.55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239.95</v>
      </c>
      <c r="L18" s="196">
        <v>4.6100000000000003</v>
      </c>
      <c r="M18" s="196">
        <v>2.35</v>
      </c>
      <c r="N18" s="196">
        <v>0.96</v>
      </c>
      <c r="O18" s="196">
        <v>2.71</v>
      </c>
      <c r="P18" s="196">
        <v>0.92</v>
      </c>
      <c r="Q18" s="196">
        <v>1.8</v>
      </c>
      <c r="R18" s="196">
        <v>10.91</v>
      </c>
      <c r="S18" s="196">
        <v>5.81</v>
      </c>
      <c r="T18" s="196">
        <v>0</v>
      </c>
      <c r="U18" s="196">
        <v>2.29</v>
      </c>
      <c r="V18" s="196">
        <v>5.08</v>
      </c>
      <c r="W18" s="196">
        <v>10.46</v>
      </c>
      <c r="X18" s="196">
        <v>50.34</v>
      </c>
      <c r="Y18" s="196">
        <v>0</v>
      </c>
      <c r="Z18" s="196">
        <v>32.229999999999997</v>
      </c>
      <c r="AA18" s="196">
        <v>25.17</v>
      </c>
      <c r="AB18" s="196">
        <v>0</v>
      </c>
      <c r="AC18" s="196">
        <v>3.99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-50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19.55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239.95</v>
      </c>
      <c r="L19" s="196">
        <v>4.6100000000000003</v>
      </c>
      <c r="M19" s="196">
        <v>2.35</v>
      </c>
      <c r="N19" s="196">
        <v>0.96</v>
      </c>
      <c r="O19" s="196">
        <v>2.71</v>
      </c>
      <c r="P19" s="196">
        <v>0.92</v>
      </c>
      <c r="Q19" s="196">
        <v>1.8</v>
      </c>
      <c r="R19" s="196">
        <v>10.91</v>
      </c>
      <c r="S19" s="196">
        <v>5.81</v>
      </c>
      <c r="T19" s="196">
        <v>0</v>
      </c>
      <c r="U19" s="196">
        <v>2.29</v>
      </c>
      <c r="V19" s="196">
        <v>5.08</v>
      </c>
      <c r="W19" s="196">
        <v>10.46</v>
      </c>
      <c r="X19" s="196">
        <v>50.34</v>
      </c>
      <c r="Y19" s="196">
        <v>0</v>
      </c>
      <c r="Z19" s="196">
        <v>32.229999999999997</v>
      </c>
      <c r="AA19" s="196">
        <v>25.17</v>
      </c>
      <c r="AB19" s="196">
        <v>0</v>
      </c>
      <c r="AC19" s="196">
        <v>3.99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-50</v>
      </c>
      <c r="AL19" s="196">
        <v>0</v>
      </c>
      <c r="AM19" s="196">
        <v>0</v>
      </c>
      <c r="AN19" s="196">
        <v>0</v>
      </c>
      <c r="AO19" s="196">
        <v>242.99</v>
      </c>
      <c r="AP19" s="196">
        <v>11.67</v>
      </c>
      <c r="AQ19" s="196">
        <v>0</v>
      </c>
      <c r="AR19" s="196">
        <v>19.55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239.95</v>
      </c>
      <c r="L20" s="196">
        <v>4.6100000000000003</v>
      </c>
      <c r="M20" s="196">
        <v>2.35</v>
      </c>
      <c r="N20" s="196">
        <v>0.96</v>
      </c>
      <c r="O20" s="196">
        <v>2.71</v>
      </c>
      <c r="P20" s="196">
        <v>0.92</v>
      </c>
      <c r="Q20" s="196">
        <v>1.8</v>
      </c>
      <c r="R20" s="196">
        <v>10.91</v>
      </c>
      <c r="S20" s="196">
        <v>5.81</v>
      </c>
      <c r="T20" s="196">
        <v>0</v>
      </c>
      <c r="U20" s="196">
        <v>2.29</v>
      </c>
      <c r="V20" s="196">
        <v>5.08</v>
      </c>
      <c r="W20" s="196">
        <v>10.46</v>
      </c>
      <c r="X20" s="196">
        <v>50.34</v>
      </c>
      <c r="Y20" s="196">
        <v>0</v>
      </c>
      <c r="Z20" s="196">
        <v>32.229999999999997</v>
      </c>
      <c r="AA20" s="196">
        <v>25.17</v>
      </c>
      <c r="AB20" s="196">
        <v>0</v>
      </c>
      <c r="AC20" s="196">
        <v>3.99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-50</v>
      </c>
      <c r="AL20" s="196">
        <v>0</v>
      </c>
      <c r="AM20" s="196">
        <v>0</v>
      </c>
      <c r="AN20" s="196">
        <v>0</v>
      </c>
      <c r="AO20" s="196">
        <v>242.99</v>
      </c>
      <c r="AP20" s="196">
        <v>11.67</v>
      </c>
      <c r="AQ20" s="196">
        <v>0</v>
      </c>
      <c r="AR20" s="196">
        <v>19.55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239.95</v>
      </c>
      <c r="L21" s="196">
        <v>4.6100000000000003</v>
      </c>
      <c r="M21" s="196">
        <v>2.35</v>
      </c>
      <c r="N21" s="196">
        <v>0.96</v>
      </c>
      <c r="O21" s="196">
        <v>2.71</v>
      </c>
      <c r="P21" s="196">
        <v>0.92</v>
      </c>
      <c r="Q21" s="196">
        <v>1.8</v>
      </c>
      <c r="R21" s="196">
        <v>10.91</v>
      </c>
      <c r="S21" s="196">
        <v>5.81</v>
      </c>
      <c r="T21" s="196">
        <v>0</v>
      </c>
      <c r="U21" s="196">
        <v>2.29</v>
      </c>
      <c r="V21" s="196">
        <v>5.08</v>
      </c>
      <c r="W21" s="196">
        <v>10.46</v>
      </c>
      <c r="X21" s="196">
        <v>50.34</v>
      </c>
      <c r="Y21" s="196">
        <v>0</v>
      </c>
      <c r="Z21" s="196">
        <v>32.229999999999997</v>
      </c>
      <c r="AA21" s="196">
        <v>25.17</v>
      </c>
      <c r="AB21" s="196">
        <v>0</v>
      </c>
      <c r="AC21" s="196">
        <v>3.99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-50</v>
      </c>
      <c r="AL21" s="196">
        <v>0</v>
      </c>
      <c r="AM21" s="196">
        <v>0</v>
      </c>
      <c r="AN21" s="196">
        <v>0</v>
      </c>
      <c r="AO21" s="196">
        <v>242.99</v>
      </c>
      <c r="AP21" s="196">
        <v>11.67</v>
      </c>
      <c r="AQ21" s="196">
        <v>0</v>
      </c>
      <c r="AR21" s="196">
        <v>19.55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239.95</v>
      </c>
      <c r="L22" s="196">
        <v>4.6100000000000003</v>
      </c>
      <c r="M22" s="196">
        <v>2.35</v>
      </c>
      <c r="N22" s="196">
        <v>0.96</v>
      </c>
      <c r="O22" s="196">
        <v>2.71</v>
      </c>
      <c r="P22" s="196">
        <v>0.92</v>
      </c>
      <c r="Q22" s="196">
        <v>1.8</v>
      </c>
      <c r="R22" s="196">
        <v>10.91</v>
      </c>
      <c r="S22" s="196">
        <v>5.81</v>
      </c>
      <c r="T22" s="196">
        <v>0</v>
      </c>
      <c r="U22" s="196">
        <v>2.29</v>
      </c>
      <c r="V22" s="196">
        <v>5.08</v>
      </c>
      <c r="W22" s="196">
        <v>10.46</v>
      </c>
      <c r="X22" s="196">
        <v>50.34</v>
      </c>
      <c r="Y22" s="196">
        <v>0</v>
      </c>
      <c r="Z22" s="196">
        <v>32.229999999999997</v>
      </c>
      <c r="AA22" s="196">
        <v>25.17</v>
      </c>
      <c r="AB22" s="196">
        <v>0</v>
      </c>
      <c r="AC22" s="196">
        <v>3.99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-50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19.55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239.95</v>
      </c>
      <c r="L23" s="196">
        <v>4.6100000000000003</v>
      </c>
      <c r="M23" s="196">
        <v>2.35</v>
      </c>
      <c r="N23" s="196">
        <v>0.96</v>
      </c>
      <c r="O23" s="196">
        <v>2.71</v>
      </c>
      <c r="P23" s="196">
        <v>0.92</v>
      </c>
      <c r="Q23" s="196">
        <v>1.8</v>
      </c>
      <c r="R23" s="196">
        <v>10.91</v>
      </c>
      <c r="S23" s="196">
        <v>5.81</v>
      </c>
      <c r="T23" s="196">
        <v>0</v>
      </c>
      <c r="U23" s="196">
        <v>2.29</v>
      </c>
      <c r="V23" s="196">
        <v>5.08</v>
      </c>
      <c r="W23" s="196">
        <v>10.46</v>
      </c>
      <c r="X23" s="196">
        <v>2.39</v>
      </c>
      <c r="Y23" s="196">
        <v>0</v>
      </c>
      <c r="Z23" s="196">
        <v>32.229999999999997</v>
      </c>
      <c r="AA23" s="196">
        <v>25.17</v>
      </c>
      <c r="AB23" s="196">
        <v>0</v>
      </c>
      <c r="AC23" s="196">
        <v>4.99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-50</v>
      </c>
      <c r="AL23" s="196">
        <v>0</v>
      </c>
      <c r="AM23" s="196">
        <v>0</v>
      </c>
      <c r="AN23" s="196">
        <v>0</v>
      </c>
      <c r="AO23" s="196">
        <v>242.99</v>
      </c>
      <c r="AP23" s="196">
        <v>11.67</v>
      </c>
      <c r="AQ23" s="196">
        <v>0</v>
      </c>
      <c r="AR23" s="196">
        <v>19.55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239.95</v>
      </c>
      <c r="L24" s="196">
        <v>4.6100000000000003</v>
      </c>
      <c r="M24" s="196">
        <v>2.35</v>
      </c>
      <c r="N24" s="196">
        <v>0.96</v>
      </c>
      <c r="O24" s="196">
        <v>2.71</v>
      </c>
      <c r="P24" s="196">
        <v>0.92</v>
      </c>
      <c r="Q24" s="196">
        <v>1.8</v>
      </c>
      <c r="R24" s="196">
        <v>0.69</v>
      </c>
      <c r="S24" s="196">
        <v>5.81</v>
      </c>
      <c r="T24" s="196">
        <v>0</v>
      </c>
      <c r="U24" s="196">
        <v>2.29</v>
      </c>
      <c r="V24" s="196">
        <v>1.68</v>
      </c>
      <c r="W24" s="196">
        <v>0.56000000000000005</v>
      </c>
      <c r="X24" s="196">
        <v>2.39</v>
      </c>
      <c r="Y24" s="196">
        <v>0</v>
      </c>
      <c r="Z24" s="196">
        <v>6.31</v>
      </c>
      <c r="AA24" s="196">
        <v>20.36</v>
      </c>
      <c r="AB24" s="196">
        <v>0</v>
      </c>
      <c r="AC24" s="196">
        <v>4.99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-50</v>
      </c>
      <c r="AL24" s="196">
        <v>0</v>
      </c>
      <c r="AM24" s="196">
        <v>0</v>
      </c>
      <c r="AN24" s="196">
        <v>0</v>
      </c>
      <c r="AO24" s="196">
        <v>242.99</v>
      </c>
      <c r="AP24" s="196">
        <v>11.67</v>
      </c>
      <c r="AQ24" s="196">
        <v>0</v>
      </c>
      <c r="AR24" s="196">
        <v>19.55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230.32</v>
      </c>
      <c r="L25" s="196">
        <v>0.76</v>
      </c>
      <c r="M25" s="196">
        <v>2.35</v>
      </c>
      <c r="N25" s="196">
        <v>0.96</v>
      </c>
      <c r="O25" s="196">
        <v>2.71</v>
      </c>
      <c r="P25" s="196">
        <v>0.92</v>
      </c>
      <c r="Q25" s="196">
        <v>0.17</v>
      </c>
      <c r="R25" s="196">
        <v>0.69</v>
      </c>
      <c r="S25" s="196">
        <v>1.44</v>
      </c>
      <c r="T25" s="196">
        <v>0</v>
      </c>
      <c r="U25" s="196">
        <v>2.29</v>
      </c>
      <c r="V25" s="196">
        <v>0.28999999999999998</v>
      </c>
      <c r="W25" s="196">
        <v>0.56000000000000005</v>
      </c>
      <c r="X25" s="196">
        <v>2.39</v>
      </c>
      <c r="Y25" s="196">
        <v>0</v>
      </c>
      <c r="Z25" s="196">
        <v>3.33</v>
      </c>
      <c r="AA25" s="196">
        <v>1.46</v>
      </c>
      <c r="AB25" s="196">
        <v>0</v>
      </c>
      <c r="AC25" s="196">
        <v>4.99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-50</v>
      </c>
      <c r="AL25" s="196">
        <v>0</v>
      </c>
      <c r="AM25" s="196">
        <v>0</v>
      </c>
      <c r="AN25" s="196">
        <v>0</v>
      </c>
      <c r="AO25" s="196">
        <v>242.99</v>
      </c>
      <c r="AP25" s="196">
        <v>11.67</v>
      </c>
      <c r="AQ25" s="196">
        <v>0</v>
      </c>
      <c r="AR25" s="196">
        <v>19.55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182.16</v>
      </c>
      <c r="L26" s="196">
        <v>0.76</v>
      </c>
      <c r="M26" s="196">
        <v>2.35</v>
      </c>
      <c r="N26" s="196">
        <v>0.96</v>
      </c>
      <c r="O26" s="196">
        <v>2.71</v>
      </c>
      <c r="P26" s="196">
        <v>0.92</v>
      </c>
      <c r="Q26" s="196">
        <v>0.17</v>
      </c>
      <c r="R26" s="196">
        <v>0.69</v>
      </c>
      <c r="S26" s="196">
        <v>0.43</v>
      </c>
      <c r="T26" s="196">
        <v>0</v>
      </c>
      <c r="U26" s="196">
        <v>2.29</v>
      </c>
      <c r="V26" s="196">
        <v>0.28999999999999998</v>
      </c>
      <c r="W26" s="196">
        <v>0.61</v>
      </c>
      <c r="X26" s="196">
        <v>2.93</v>
      </c>
      <c r="Y26" s="196">
        <v>0</v>
      </c>
      <c r="Z26" s="196">
        <v>3.33</v>
      </c>
      <c r="AA26" s="196">
        <v>1.46</v>
      </c>
      <c r="AB26" s="196">
        <v>0</v>
      </c>
      <c r="AC26" s="196">
        <v>4.99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-50</v>
      </c>
      <c r="AL26" s="196">
        <v>0</v>
      </c>
      <c r="AM26" s="196">
        <v>0</v>
      </c>
      <c r="AN26" s="196">
        <v>0</v>
      </c>
      <c r="AO26" s="196">
        <v>242.99</v>
      </c>
      <c r="AP26" s="196">
        <v>11.67</v>
      </c>
      <c r="AQ26" s="196">
        <v>0</v>
      </c>
      <c r="AR26" s="196">
        <v>19.55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135.93</v>
      </c>
      <c r="L27" s="196">
        <v>0.76</v>
      </c>
      <c r="M27" s="196">
        <v>2.35</v>
      </c>
      <c r="N27" s="196">
        <v>0.96</v>
      </c>
      <c r="O27" s="196">
        <v>2.71</v>
      </c>
      <c r="P27" s="196">
        <v>0.92</v>
      </c>
      <c r="Q27" s="196">
        <v>0.17</v>
      </c>
      <c r="R27" s="196">
        <v>0.69</v>
      </c>
      <c r="S27" s="196">
        <v>0.43</v>
      </c>
      <c r="T27" s="196">
        <v>0</v>
      </c>
      <c r="U27" s="196">
        <v>2.29</v>
      </c>
      <c r="V27" s="196">
        <v>0.28999999999999998</v>
      </c>
      <c r="W27" s="196">
        <v>0.56000000000000005</v>
      </c>
      <c r="X27" s="196">
        <v>2.39</v>
      </c>
      <c r="Y27" s="196">
        <v>0</v>
      </c>
      <c r="Z27" s="196">
        <v>3.33</v>
      </c>
      <c r="AA27" s="196">
        <v>1.46</v>
      </c>
      <c r="AB27" s="196">
        <v>0</v>
      </c>
      <c r="AC27" s="196">
        <v>3.99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-50</v>
      </c>
      <c r="AL27" s="196">
        <v>0</v>
      </c>
      <c r="AM27" s="196">
        <v>0</v>
      </c>
      <c r="AN27" s="196">
        <v>0</v>
      </c>
      <c r="AO27" s="196">
        <v>242.99</v>
      </c>
      <c r="AP27" s="196">
        <v>11.67</v>
      </c>
      <c r="AQ27" s="196">
        <v>0</v>
      </c>
      <c r="AR27" s="196">
        <v>19.55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102.22</v>
      </c>
      <c r="L28" s="196">
        <v>0.76</v>
      </c>
      <c r="M28" s="196">
        <v>2.35</v>
      </c>
      <c r="N28" s="196">
        <v>0.96</v>
      </c>
      <c r="O28" s="196">
        <v>2.71</v>
      </c>
      <c r="P28" s="196">
        <v>0.92</v>
      </c>
      <c r="Q28" s="196">
        <v>0.17</v>
      </c>
      <c r="R28" s="196">
        <v>0.69</v>
      </c>
      <c r="S28" s="196">
        <v>0.43</v>
      </c>
      <c r="T28" s="196">
        <v>0</v>
      </c>
      <c r="U28" s="196">
        <v>2.29</v>
      </c>
      <c r="V28" s="196">
        <v>0.28999999999999998</v>
      </c>
      <c r="W28" s="196">
        <v>0.56000000000000005</v>
      </c>
      <c r="X28" s="196">
        <v>2.39</v>
      </c>
      <c r="Y28" s="196">
        <v>0</v>
      </c>
      <c r="Z28" s="196">
        <v>3.33</v>
      </c>
      <c r="AA28" s="196">
        <v>1.46</v>
      </c>
      <c r="AB28" s="196">
        <v>0</v>
      </c>
      <c r="AC28" s="196">
        <v>3.99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-50</v>
      </c>
      <c r="AL28" s="196">
        <v>0</v>
      </c>
      <c r="AM28" s="196">
        <v>0</v>
      </c>
      <c r="AN28" s="196">
        <v>0</v>
      </c>
      <c r="AO28" s="196">
        <v>242.99</v>
      </c>
      <c r="AP28" s="196">
        <v>11.67</v>
      </c>
      <c r="AQ28" s="196">
        <v>0</v>
      </c>
      <c r="AR28" s="196">
        <v>19.55</v>
      </c>
      <c r="AS28" s="196">
        <v>31.39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139.79</v>
      </c>
      <c r="L29" s="196">
        <v>0.76</v>
      </c>
      <c r="M29" s="196">
        <v>2.35</v>
      </c>
      <c r="N29" s="196">
        <v>0.96</v>
      </c>
      <c r="O29" s="196">
        <v>2.71</v>
      </c>
      <c r="P29" s="196">
        <v>0.92</v>
      </c>
      <c r="Q29" s="196">
        <v>0.17</v>
      </c>
      <c r="R29" s="196">
        <v>1.93</v>
      </c>
      <c r="S29" s="196">
        <v>0.43</v>
      </c>
      <c r="T29" s="196">
        <v>0</v>
      </c>
      <c r="U29" s="196">
        <v>2.29</v>
      </c>
      <c r="V29" s="196">
        <v>0.28999999999999998</v>
      </c>
      <c r="W29" s="196">
        <v>0.56000000000000005</v>
      </c>
      <c r="X29" s="196">
        <v>2.39</v>
      </c>
      <c r="Y29" s="196">
        <v>0</v>
      </c>
      <c r="Z29" s="196">
        <v>3.33</v>
      </c>
      <c r="AA29" s="196">
        <v>1.46</v>
      </c>
      <c r="AB29" s="196">
        <v>0</v>
      </c>
      <c r="AC29" s="196">
        <v>3.99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-50</v>
      </c>
      <c r="AL29" s="196">
        <v>0</v>
      </c>
      <c r="AM29" s="196">
        <v>0</v>
      </c>
      <c r="AN29" s="196">
        <v>0</v>
      </c>
      <c r="AO29" s="196">
        <v>242.99</v>
      </c>
      <c r="AP29" s="196">
        <v>11.67</v>
      </c>
      <c r="AQ29" s="196">
        <v>0</v>
      </c>
      <c r="AR29" s="196">
        <v>19.55</v>
      </c>
      <c r="AS29" s="196">
        <v>31.39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128.97</v>
      </c>
      <c r="L30" s="196">
        <v>0.78</v>
      </c>
      <c r="M30" s="196">
        <v>2.35</v>
      </c>
      <c r="N30" s="196">
        <v>0.96</v>
      </c>
      <c r="O30" s="196">
        <v>2.71</v>
      </c>
      <c r="P30" s="196">
        <v>0.92</v>
      </c>
      <c r="Q30" s="196">
        <v>0.18</v>
      </c>
      <c r="R30" s="196">
        <v>0.87</v>
      </c>
      <c r="S30" s="196">
        <v>0.55000000000000004</v>
      </c>
      <c r="T30" s="196">
        <v>0</v>
      </c>
      <c r="U30" s="196">
        <v>2.29</v>
      </c>
      <c r="V30" s="196">
        <v>0.28999999999999998</v>
      </c>
      <c r="W30" s="196">
        <v>0.56000000000000005</v>
      </c>
      <c r="X30" s="196">
        <v>2.39</v>
      </c>
      <c r="Y30" s="196">
        <v>0</v>
      </c>
      <c r="Z30" s="196">
        <v>3.33</v>
      </c>
      <c r="AA30" s="196">
        <v>1.46</v>
      </c>
      <c r="AB30" s="196">
        <v>0</v>
      </c>
      <c r="AC30" s="196">
        <v>3.99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-45.78</v>
      </c>
      <c r="AL30" s="196">
        <v>0</v>
      </c>
      <c r="AM30" s="196">
        <v>0</v>
      </c>
      <c r="AN30" s="196">
        <v>0</v>
      </c>
      <c r="AO30" s="196">
        <v>198.99</v>
      </c>
      <c r="AP30" s="196">
        <v>11.67</v>
      </c>
      <c r="AQ30" s="196">
        <v>0</v>
      </c>
      <c r="AR30" s="196">
        <v>19.55</v>
      </c>
      <c r="AS30" s="196">
        <v>31.39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88.52</v>
      </c>
      <c r="L31" s="196">
        <v>0.76</v>
      </c>
      <c r="M31" s="196">
        <v>2.35</v>
      </c>
      <c r="N31" s="196">
        <v>0.96</v>
      </c>
      <c r="O31" s="196">
        <v>2.71</v>
      </c>
      <c r="P31" s="196">
        <v>0.92</v>
      </c>
      <c r="Q31" s="196">
        <v>0.18</v>
      </c>
      <c r="R31" s="196">
        <v>0.69</v>
      </c>
      <c r="S31" s="196">
        <v>0.43</v>
      </c>
      <c r="T31" s="196">
        <v>0</v>
      </c>
      <c r="U31" s="196">
        <v>2.29</v>
      </c>
      <c r="V31" s="196">
        <v>0.28999999999999998</v>
      </c>
      <c r="W31" s="196">
        <v>0.56000000000000005</v>
      </c>
      <c r="X31" s="196">
        <v>2.39</v>
      </c>
      <c r="Y31" s="196">
        <v>0</v>
      </c>
      <c r="Z31" s="196">
        <v>3.33</v>
      </c>
      <c r="AA31" s="196">
        <v>1.46</v>
      </c>
      <c r="AB31" s="196">
        <v>0</v>
      </c>
      <c r="AC31" s="196">
        <v>3.99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-13.78</v>
      </c>
      <c r="AL31" s="196">
        <v>0</v>
      </c>
      <c r="AM31" s="196">
        <v>0</v>
      </c>
      <c r="AN31" s="196">
        <v>0</v>
      </c>
      <c r="AO31" s="196">
        <v>183.99</v>
      </c>
      <c r="AP31" s="196">
        <v>0</v>
      </c>
      <c r="AQ31" s="196">
        <v>0</v>
      </c>
      <c r="AR31" s="196">
        <v>19.55</v>
      </c>
      <c r="AS31" s="196">
        <v>31.39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58.66</v>
      </c>
      <c r="L32" s="196">
        <v>0.76</v>
      </c>
      <c r="M32" s="196">
        <v>2.35</v>
      </c>
      <c r="N32" s="196">
        <v>0.96</v>
      </c>
      <c r="O32" s="196">
        <v>2.71</v>
      </c>
      <c r="P32" s="196">
        <v>0.92</v>
      </c>
      <c r="Q32" s="196">
        <v>0.18</v>
      </c>
      <c r="R32" s="196">
        <v>0.69</v>
      </c>
      <c r="S32" s="196">
        <v>0.43</v>
      </c>
      <c r="T32" s="196">
        <v>0</v>
      </c>
      <c r="U32" s="196">
        <v>2.29</v>
      </c>
      <c r="V32" s="196">
        <v>0.28999999999999998</v>
      </c>
      <c r="W32" s="196">
        <v>0.56000000000000005</v>
      </c>
      <c r="X32" s="196">
        <v>2.39</v>
      </c>
      <c r="Y32" s="196">
        <v>0</v>
      </c>
      <c r="Z32" s="196">
        <v>3.33</v>
      </c>
      <c r="AA32" s="196">
        <v>1.46</v>
      </c>
      <c r="AB32" s="196">
        <v>0</v>
      </c>
      <c r="AC32" s="196">
        <v>3.99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-9.7799999999999994</v>
      </c>
      <c r="AL32" s="196">
        <v>0</v>
      </c>
      <c r="AM32" s="196">
        <v>0</v>
      </c>
      <c r="AN32" s="196">
        <v>0</v>
      </c>
      <c r="AO32" s="196">
        <v>167.99</v>
      </c>
      <c r="AP32" s="196">
        <v>0</v>
      </c>
      <c r="AQ32" s="196">
        <v>0</v>
      </c>
      <c r="AR32" s="196">
        <v>19.55</v>
      </c>
      <c r="AS32" s="196">
        <v>31.39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67.33</v>
      </c>
      <c r="L33" s="196">
        <v>0.76</v>
      </c>
      <c r="M33" s="196">
        <v>2.35</v>
      </c>
      <c r="N33" s="196">
        <v>0.96</v>
      </c>
      <c r="O33" s="196">
        <v>2.71</v>
      </c>
      <c r="P33" s="196">
        <v>0.92</v>
      </c>
      <c r="Q33" s="196">
        <v>0.18</v>
      </c>
      <c r="R33" s="196">
        <v>0.69</v>
      </c>
      <c r="S33" s="196">
        <v>0.43</v>
      </c>
      <c r="T33" s="196">
        <v>0</v>
      </c>
      <c r="U33" s="196">
        <v>2.29</v>
      </c>
      <c r="V33" s="196">
        <v>0.28999999999999998</v>
      </c>
      <c r="W33" s="196">
        <v>0.56000000000000005</v>
      </c>
      <c r="X33" s="196">
        <v>2.39</v>
      </c>
      <c r="Y33" s="196">
        <v>0</v>
      </c>
      <c r="Z33" s="196">
        <v>3.33</v>
      </c>
      <c r="AA33" s="196">
        <v>1.46</v>
      </c>
      <c r="AB33" s="196">
        <v>0</v>
      </c>
      <c r="AC33" s="196">
        <v>3.99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-9.7799999999999994</v>
      </c>
      <c r="AL33" s="196">
        <v>0</v>
      </c>
      <c r="AM33" s="196">
        <v>0</v>
      </c>
      <c r="AN33" s="196">
        <v>0</v>
      </c>
      <c r="AO33" s="196">
        <v>171.99</v>
      </c>
      <c r="AP33" s="196">
        <v>0</v>
      </c>
      <c r="AQ33" s="196">
        <v>0</v>
      </c>
      <c r="AR33" s="196">
        <v>19.55</v>
      </c>
      <c r="AS33" s="196">
        <v>31.39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68.290000000000006</v>
      </c>
      <c r="L34" s="196">
        <v>0.76</v>
      </c>
      <c r="M34" s="196">
        <v>2.35</v>
      </c>
      <c r="N34" s="196">
        <v>0.96</v>
      </c>
      <c r="O34" s="196">
        <v>2.71</v>
      </c>
      <c r="P34" s="196">
        <v>0.92</v>
      </c>
      <c r="Q34" s="196">
        <v>0.18</v>
      </c>
      <c r="R34" s="196">
        <v>0.69</v>
      </c>
      <c r="S34" s="196">
        <v>0.43</v>
      </c>
      <c r="T34" s="196">
        <v>0</v>
      </c>
      <c r="U34" s="196">
        <v>2.29</v>
      </c>
      <c r="V34" s="196">
        <v>0.28999999999999998</v>
      </c>
      <c r="W34" s="196">
        <v>0.56000000000000005</v>
      </c>
      <c r="X34" s="196">
        <v>2.39</v>
      </c>
      <c r="Y34" s="196">
        <v>0</v>
      </c>
      <c r="Z34" s="196">
        <v>3.33</v>
      </c>
      <c r="AA34" s="196">
        <v>1.46</v>
      </c>
      <c r="AB34" s="196">
        <v>0</v>
      </c>
      <c r="AC34" s="196">
        <v>3.99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-9.7799999999999994</v>
      </c>
      <c r="AL34" s="196">
        <v>0</v>
      </c>
      <c r="AM34" s="196">
        <v>0</v>
      </c>
      <c r="AN34" s="196">
        <v>0</v>
      </c>
      <c r="AO34" s="196">
        <v>190.99</v>
      </c>
      <c r="AP34" s="196">
        <v>0</v>
      </c>
      <c r="AQ34" s="196">
        <v>0</v>
      </c>
      <c r="AR34" s="196">
        <v>19.55</v>
      </c>
      <c r="AS34" s="196">
        <v>31.39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60.59</v>
      </c>
      <c r="L35" s="196">
        <v>0.76</v>
      </c>
      <c r="M35" s="196">
        <v>2.35</v>
      </c>
      <c r="N35" s="196">
        <v>0.96</v>
      </c>
      <c r="O35" s="196">
        <v>2.71</v>
      </c>
      <c r="P35" s="196">
        <v>0.92</v>
      </c>
      <c r="Q35" s="196">
        <v>0.18</v>
      </c>
      <c r="R35" s="196">
        <v>0.69</v>
      </c>
      <c r="S35" s="196">
        <v>0.43</v>
      </c>
      <c r="T35" s="196">
        <v>0</v>
      </c>
      <c r="U35" s="196">
        <v>2.29</v>
      </c>
      <c r="V35" s="196">
        <v>0.28999999999999998</v>
      </c>
      <c r="W35" s="196">
        <v>0.56000000000000005</v>
      </c>
      <c r="X35" s="196">
        <v>2.39</v>
      </c>
      <c r="Y35" s="196">
        <v>0</v>
      </c>
      <c r="Z35" s="196">
        <v>3.33</v>
      </c>
      <c r="AA35" s="196">
        <v>1.46</v>
      </c>
      <c r="AB35" s="196">
        <v>0</v>
      </c>
      <c r="AC35" s="196">
        <v>3.99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-9.7799999999999994</v>
      </c>
      <c r="AL35" s="196">
        <v>0</v>
      </c>
      <c r="AM35" s="196">
        <v>0</v>
      </c>
      <c r="AN35" s="196">
        <v>0</v>
      </c>
      <c r="AO35" s="196">
        <v>197.99</v>
      </c>
      <c r="AP35" s="196">
        <v>0</v>
      </c>
      <c r="AQ35" s="196">
        <v>0</v>
      </c>
      <c r="AR35" s="196">
        <v>19.55</v>
      </c>
      <c r="AS35" s="196">
        <v>31.39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46.14</v>
      </c>
      <c r="L36" s="196">
        <v>0.76</v>
      </c>
      <c r="M36" s="196">
        <v>2.35</v>
      </c>
      <c r="N36" s="196">
        <v>0.96</v>
      </c>
      <c r="O36" s="196">
        <v>2.71</v>
      </c>
      <c r="P36" s="196">
        <v>0.92</v>
      </c>
      <c r="Q36" s="196">
        <v>0.18</v>
      </c>
      <c r="R36" s="196">
        <v>0.69</v>
      </c>
      <c r="S36" s="196">
        <v>0.43</v>
      </c>
      <c r="T36" s="196">
        <v>0</v>
      </c>
      <c r="U36" s="196">
        <v>2.29</v>
      </c>
      <c r="V36" s="196">
        <v>0.28999999999999998</v>
      </c>
      <c r="W36" s="196">
        <v>0.56000000000000005</v>
      </c>
      <c r="X36" s="196">
        <v>2.39</v>
      </c>
      <c r="Y36" s="196">
        <v>0</v>
      </c>
      <c r="Z36" s="196">
        <v>3.33</v>
      </c>
      <c r="AA36" s="196">
        <v>1.46</v>
      </c>
      <c r="AB36" s="196">
        <v>0</v>
      </c>
      <c r="AC36" s="196">
        <v>3.99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-9.7799999999999994</v>
      </c>
      <c r="AL36" s="196">
        <v>0</v>
      </c>
      <c r="AM36" s="196">
        <v>0</v>
      </c>
      <c r="AN36" s="196">
        <v>0</v>
      </c>
      <c r="AO36" s="196">
        <v>198.99</v>
      </c>
      <c r="AP36" s="196">
        <v>0</v>
      </c>
      <c r="AQ36" s="196">
        <v>0</v>
      </c>
      <c r="AR36" s="196">
        <v>19.55</v>
      </c>
      <c r="AS36" s="196">
        <v>31.39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35.549999999999997</v>
      </c>
      <c r="L37" s="196">
        <v>0.76</v>
      </c>
      <c r="M37" s="196">
        <v>2.35</v>
      </c>
      <c r="N37" s="196">
        <v>0.96</v>
      </c>
      <c r="O37" s="196">
        <v>2.71</v>
      </c>
      <c r="P37" s="196">
        <v>0.92</v>
      </c>
      <c r="Q37" s="196">
        <v>0.18</v>
      </c>
      <c r="R37" s="196">
        <v>0.69</v>
      </c>
      <c r="S37" s="196">
        <v>0.43</v>
      </c>
      <c r="T37" s="196">
        <v>0</v>
      </c>
      <c r="U37" s="196">
        <v>2.29</v>
      </c>
      <c r="V37" s="196">
        <v>0.28999999999999998</v>
      </c>
      <c r="W37" s="196">
        <v>0.56000000000000005</v>
      </c>
      <c r="X37" s="196">
        <v>2.39</v>
      </c>
      <c r="Y37" s="196">
        <v>0</v>
      </c>
      <c r="Z37" s="196">
        <v>3.33</v>
      </c>
      <c r="AA37" s="196">
        <v>1.46</v>
      </c>
      <c r="AB37" s="196">
        <v>0</v>
      </c>
      <c r="AC37" s="196">
        <v>3.99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-9.7799999999999994</v>
      </c>
      <c r="AL37" s="196">
        <v>0</v>
      </c>
      <c r="AM37" s="196">
        <v>0</v>
      </c>
      <c r="AN37" s="196">
        <v>0</v>
      </c>
      <c r="AO37" s="196">
        <v>214.99</v>
      </c>
      <c r="AP37" s="196">
        <v>0</v>
      </c>
      <c r="AQ37" s="196">
        <v>0</v>
      </c>
      <c r="AR37" s="196">
        <v>19.55</v>
      </c>
      <c r="AS37" s="196">
        <v>31.39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47.1</v>
      </c>
      <c r="L38" s="196">
        <v>0.76</v>
      </c>
      <c r="M38" s="196">
        <v>2.35</v>
      </c>
      <c r="N38" s="196">
        <v>0.96</v>
      </c>
      <c r="O38" s="196">
        <v>2.71</v>
      </c>
      <c r="P38" s="196">
        <v>0.92</v>
      </c>
      <c r="Q38" s="196">
        <v>0.18</v>
      </c>
      <c r="R38" s="196">
        <v>0.69</v>
      </c>
      <c r="S38" s="196">
        <v>0.43</v>
      </c>
      <c r="T38" s="196">
        <v>0</v>
      </c>
      <c r="U38" s="196">
        <v>2.29</v>
      </c>
      <c r="V38" s="196">
        <v>0.28999999999999998</v>
      </c>
      <c r="W38" s="196">
        <v>0.56000000000000005</v>
      </c>
      <c r="X38" s="196">
        <v>2.39</v>
      </c>
      <c r="Y38" s="196">
        <v>0</v>
      </c>
      <c r="Z38" s="196">
        <v>3.33</v>
      </c>
      <c r="AA38" s="196">
        <v>1.46</v>
      </c>
      <c r="AB38" s="196">
        <v>0</v>
      </c>
      <c r="AC38" s="196">
        <v>3.99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-9.7799999999999994</v>
      </c>
      <c r="AL38" s="196">
        <v>0</v>
      </c>
      <c r="AM38" s="196">
        <v>0</v>
      </c>
      <c r="AN38" s="196">
        <v>0</v>
      </c>
      <c r="AO38" s="196">
        <v>227.99</v>
      </c>
      <c r="AP38" s="196">
        <v>0</v>
      </c>
      <c r="AQ38" s="196">
        <v>0</v>
      </c>
      <c r="AR38" s="196">
        <v>19.55</v>
      </c>
      <c r="AS38" s="196">
        <v>31.39</v>
      </c>
      <c r="AT38" s="196">
        <v>37.79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18.8</v>
      </c>
      <c r="L39" s="196">
        <v>0.76</v>
      </c>
      <c r="M39" s="196">
        <v>2.35</v>
      </c>
      <c r="N39" s="196">
        <v>0.96</v>
      </c>
      <c r="O39" s="196">
        <v>2.71</v>
      </c>
      <c r="P39" s="196">
        <v>0.92</v>
      </c>
      <c r="Q39" s="196">
        <v>0.18</v>
      </c>
      <c r="R39" s="196">
        <v>0.69</v>
      </c>
      <c r="S39" s="196">
        <v>0.43</v>
      </c>
      <c r="T39" s="196">
        <v>0</v>
      </c>
      <c r="U39" s="196">
        <v>2.29</v>
      </c>
      <c r="V39" s="196">
        <v>0.28999999999999998</v>
      </c>
      <c r="W39" s="196">
        <v>0.56000000000000005</v>
      </c>
      <c r="X39" s="196">
        <v>2.39</v>
      </c>
      <c r="Y39" s="196">
        <v>0</v>
      </c>
      <c r="Z39" s="196">
        <v>3.33</v>
      </c>
      <c r="AA39" s="196">
        <v>1.46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-9.7799999999999994</v>
      </c>
      <c r="AL39" s="196">
        <v>0</v>
      </c>
      <c r="AM39" s="196">
        <v>0</v>
      </c>
      <c r="AN39" s="196">
        <v>0</v>
      </c>
      <c r="AO39" s="196">
        <v>229.99</v>
      </c>
      <c r="AP39" s="196">
        <v>0</v>
      </c>
      <c r="AQ39" s="196">
        <v>0</v>
      </c>
      <c r="AR39" s="196">
        <v>19.37</v>
      </c>
      <c r="AS39" s="196">
        <v>31.39</v>
      </c>
      <c r="AT39" s="196">
        <v>37.79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18.8</v>
      </c>
      <c r="L40" s="196">
        <v>0.76</v>
      </c>
      <c r="M40" s="196">
        <v>2.35</v>
      </c>
      <c r="N40" s="196">
        <v>0.96</v>
      </c>
      <c r="O40" s="196">
        <v>2.71</v>
      </c>
      <c r="P40" s="196">
        <v>0.92</v>
      </c>
      <c r="Q40" s="196">
        <v>0.18</v>
      </c>
      <c r="R40" s="196">
        <v>0.69</v>
      </c>
      <c r="S40" s="196">
        <v>0.43</v>
      </c>
      <c r="T40" s="196">
        <v>0</v>
      </c>
      <c r="U40" s="196">
        <v>2.29</v>
      </c>
      <c r="V40" s="196">
        <v>0.28999999999999998</v>
      </c>
      <c r="W40" s="196">
        <v>0.56000000000000005</v>
      </c>
      <c r="X40" s="196">
        <v>2.39</v>
      </c>
      <c r="Y40" s="196">
        <v>0</v>
      </c>
      <c r="Z40" s="196">
        <v>3.33</v>
      </c>
      <c r="AA40" s="196">
        <v>1.46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-9.7799999999999994</v>
      </c>
      <c r="AL40" s="196">
        <v>0</v>
      </c>
      <c r="AM40" s="196">
        <v>0</v>
      </c>
      <c r="AN40" s="196">
        <v>0</v>
      </c>
      <c r="AO40" s="196">
        <v>222.99</v>
      </c>
      <c r="AP40" s="196">
        <v>0</v>
      </c>
      <c r="AQ40" s="196">
        <v>0</v>
      </c>
      <c r="AR40" s="196">
        <v>19.37</v>
      </c>
      <c r="AS40" s="196">
        <v>31.39</v>
      </c>
      <c r="AT40" s="196">
        <v>37.79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18.8</v>
      </c>
      <c r="L41" s="196">
        <v>0.76</v>
      </c>
      <c r="M41" s="196">
        <v>2.35</v>
      </c>
      <c r="N41" s="196">
        <v>0.96</v>
      </c>
      <c r="O41" s="196">
        <v>2.71</v>
      </c>
      <c r="P41" s="196">
        <v>0.92</v>
      </c>
      <c r="Q41" s="196">
        <v>0.18</v>
      </c>
      <c r="R41" s="196">
        <v>0.69</v>
      </c>
      <c r="S41" s="196">
        <v>0.43</v>
      </c>
      <c r="T41" s="196">
        <v>0</v>
      </c>
      <c r="U41" s="196">
        <v>2.29</v>
      </c>
      <c r="V41" s="196">
        <v>0.28999999999999998</v>
      </c>
      <c r="W41" s="196">
        <v>0.56000000000000005</v>
      </c>
      <c r="X41" s="196">
        <v>2.39</v>
      </c>
      <c r="Y41" s="196">
        <v>0</v>
      </c>
      <c r="Z41" s="196">
        <v>3.33</v>
      </c>
      <c r="AA41" s="196">
        <v>1.46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-9.7799999999999994</v>
      </c>
      <c r="AL41" s="196">
        <v>0</v>
      </c>
      <c r="AM41" s="196">
        <v>0</v>
      </c>
      <c r="AN41" s="196">
        <v>0</v>
      </c>
      <c r="AO41" s="196">
        <v>198.99</v>
      </c>
      <c r="AP41" s="196">
        <v>0</v>
      </c>
      <c r="AQ41" s="196">
        <v>0</v>
      </c>
      <c r="AR41" s="196">
        <v>19.37</v>
      </c>
      <c r="AS41" s="196">
        <v>31.39</v>
      </c>
      <c r="AT41" s="196">
        <v>37.79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18.8</v>
      </c>
      <c r="L42" s="196">
        <v>0.76</v>
      </c>
      <c r="M42" s="196">
        <v>2.35</v>
      </c>
      <c r="N42" s="196">
        <v>0.96</v>
      </c>
      <c r="O42" s="196">
        <v>2.71</v>
      </c>
      <c r="P42" s="196">
        <v>0.92</v>
      </c>
      <c r="Q42" s="196">
        <v>0.18</v>
      </c>
      <c r="R42" s="196">
        <v>0.69</v>
      </c>
      <c r="S42" s="196">
        <v>0.43</v>
      </c>
      <c r="T42" s="196">
        <v>0</v>
      </c>
      <c r="U42" s="196">
        <v>2.29</v>
      </c>
      <c r="V42" s="196">
        <v>0.28999999999999998</v>
      </c>
      <c r="W42" s="196">
        <v>0.56000000000000005</v>
      </c>
      <c r="X42" s="196">
        <v>2.39</v>
      </c>
      <c r="Y42" s="196">
        <v>0</v>
      </c>
      <c r="Z42" s="196">
        <v>3.33</v>
      </c>
      <c r="AA42" s="196">
        <v>1.46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-9.7799999999999994</v>
      </c>
      <c r="AL42" s="196">
        <v>0</v>
      </c>
      <c r="AM42" s="196">
        <v>0</v>
      </c>
      <c r="AN42" s="196">
        <v>0</v>
      </c>
      <c r="AO42" s="196">
        <v>188.99</v>
      </c>
      <c r="AP42" s="196">
        <v>0</v>
      </c>
      <c r="AQ42" s="196">
        <v>0</v>
      </c>
      <c r="AR42" s="196">
        <v>19.37</v>
      </c>
      <c r="AS42" s="196">
        <v>31.39</v>
      </c>
      <c r="AT42" s="196">
        <v>37.79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18.8</v>
      </c>
      <c r="L43" s="196">
        <v>0.76</v>
      </c>
      <c r="M43" s="196">
        <v>2.35</v>
      </c>
      <c r="N43" s="196">
        <v>0.96</v>
      </c>
      <c r="O43" s="196">
        <v>2.71</v>
      </c>
      <c r="P43" s="196">
        <v>0.92</v>
      </c>
      <c r="Q43" s="196">
        <v>0.18</v>
      </c>
      <c r="R43" s="196">
        <v>0.69</v>
      </c>
      <c r="S43" s="196">
        <v>0.43</v>
      </c>
      <c r="T43" s="196">
        <v>0</v>
      </c>
      <c r="U43" s="196">
        <v>2.29</v>
      </c>
      <c r="V43" s="196">
        <v>0.28999999999999998</v>
      </c>
      <c r="W43" s="196">
        <v>0.56000000000000005</v>
      </c>
      <c r="X43" s="196">
        <v>2.39</v>
      </c>
      <c r="Y43" s="196">
        <v>0</v>
      </c>
      <c r="Z43" s="196">
        <v>3.33</v>
      </c>
      <c r="AA43" s="196">
        <v>1.46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-9.7799999999999994</v>
      </c>
      <c r="AL43" s="196">
        <v>0</v>
      </c>
      <c r="AM43" s="196">
        <v>0</v>
      </c>
      <c r="AN43" s="196">
        <v>0</v>
      </c>
      <c r="AO43" s="196">
        <v>92.99</v>
      </c>
      <c r="AP43" s="196">
        <v>0</v>
      </c>
      <c r="AQ43" s="196">
        <v>0</v>
      </c>
      <c r="AR43" s="196">
        <v>19.14</v>
      </c>
      <c r="AS43" s="196">
        <v>31.39</v>
      </c>
      <c r="AT43" s="196">
        <v>37.79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18.8</v>
      </c>
      <c r="L44" s="196">
        <v>0.76</v>
      </c>
      <c r="M44" s="196">
        <v>2.35</v>
      </c>
      <c r="N44" s="196">
        <v>0.96</v>
      </c>
      <c r="O44" s="196">
        <v>2.71</v>
      </c>
      <c r="P44" s="196">
        <v>0.92</v>
      </c>
      <c r="Q44" s="196">
        <v>0.18</v>
      </c>
      <c r="R44" s="196">
        <v>0.69</v>
      </c>
      <c r="S44" s="196">
        <v>0.43</v>
      </c>
      <c r="T44" s="196">
        <v>0</v>
      </c>
      <c r="U44" s="196">
        <v>2.29</v>
      </c>
      <c r="V44" s="196">
        <v>0.28999999999999998</v>
      </c>
      <c r="W44" s="196">
        <v>0.56000000000000005</v>
      </c>
      <c r="X44" s="196">
        <v>2.39</v>
      </c>
      <c r="Y44" s="196">
        <v>0</v>
      </c>
      <c r="Z44" s="196">
        <v>3.33</v>
      </c>
      <c r="AA44" s="196">
        <v>1.46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-9.7799999999999994</v>
      </c>
      <c r="AL44" s="196">
        <v>0</v>
      </c>
      <c r="AM44" s="196">
        <v>0</v>
      </c>
      <c r="AN44" s="196">
        <v>0</v>
      </c>
      <c r="AO44" s="196">
        <v>101.99</v>
      </c>
      <c r="AP44" s="196">
        <v>0</v>
      </c>
      <c r="AQ44" s="196">
        <v>0</v>
      </c>
      <c r="AR44" s="196">
        <v>19.14</v>
      </c>
      <c r="AS44" s="196">
        <v>31.39</v>
      </c>
      <c r="AT44" s="196">
        <v>37.79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18.8</v>
      </c>
      <c r="L45" s="196">
        <v>0.76</v>
      </c>
      <c r="M45" s="196">
        <v>2.35</v>
      </c>
      <c r="N45" s="196">
        <v>0.96</v>
      </c>
      <c r="O45" s="196">
        <v>2.71</v>
      </c>
      <c r="P45" s="196">
        <v>0.92</v>
      </c>
      <c r="Q45" s="196">
        <v>0.18</v>
      </c>
      <c r="R45" s="196">
        <v>0.69</v>
      </c>
      <c r="S45" s="196">
        <v>0.43</v>
      </c>
      <c r="T45" s="196">
        <v>0</v>
      </c>
      <c r="U45" s="196">
        <v>2.29</v>
      </c>
      <c r="V45" s="196">
        <v>0.28999999999999998</v>
      </c>
      <c r="W45" s="196">
        <v>0.56000000000000005</v>
      </c>
      <c r="X45" s="196">
        <v>2.39</v>
      </c>
      <c r="Y45" s="196">
        <v>0</v>
      </c>
      <c r="Z45" s="196">
        <v>3.33</v>
      </c>
      <c r="AA45" s="196">
        <v>1.46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-13.78</v>
      </c>
      <c r="AL45" s="196">
        <v>0</v>
      </c>
      <c r="AM45" s="196">
        <v>0</v>
      </c>
      <c r="AN45" s="196">
        <v>0</v>
      </c>
      <c r="AO45" s="196">
        <v>166.99</v>
      </c>
      <c r="AP45" s="196">
        <v>0</v>
      </c>
      <c r="AQ45" s="196">
        <v>0</v>
      </c>
      <c r="AR45" s="196">
        <v>19.14</v>
      </c>
      <c r="AS45" s="196">
        <v>31.39</v>
      </c>
      <c r="AT45" s="196">
        <v>37.79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18.8</v>
      </c>
      <c r="L46" s="196">
        <v>0.76</v>
      </c>
      <c r="M46" s="196">
        <v>2.35</v>
      </c>
      <c r="N46" s="196">
        <v>0.96</v>
      </c>
      <c r="O46" s="196">
        <v>2.71</v>
      </c>
      <c r="P46" s="196">
        <v>0.92</v>
      </c>
      <c r="Q46" s="196">
        <v>0.18</v>
      </c>
      <c r="R46" s="196">
        <v>0.69</v>
      </c>
      <c r="S46" s="196">
        <v>0.43</v>
      </c>
      <c r="T46" s="196">
        <v>0</v>
      </c>
      <c r="U46" s="196">
        <v>2.29</v>
      </c>
      <c r="V46" s="196">
        <v>0.28999999999999998</v>
      </c>
      <c r="W46" s="196">
        <v>0.56000000000000005</v>
      </c>
      <c r="X46" s="196">
        <v>2.39</v>
      </c>
      <c r="Y46" s="196">
        <v>0</v>
      </c>
      <c r="Z46" s="196">
        <v>3.33</v>
      </c>
      <c r="AA46" s="196">
        <v>1.46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-13.78</v>
      </c>
      <c r="AL46" s="196">
        <v>0</v>
      </c>
      <c r="AM46" s="196">
        <v>0</v>
      </c>
      <c r="AN46" s="196">
        <v>0</v>
      </c>
      <c r="AO46" s="196">
        <v>188.99</v>
      </c>
      <c r="AP46" s="196">
        <v>0</v>
      </c>
      <c r="AQ46" s="196">
        <v>0</v>
      </c>
      <c r="AR46" s="196">
        <v>19.14</v>
      </c>
      <c r="AS46" s="196">
        <v>31.39</v>
      </c>
      <c r="AT46" s="196">
        <v>37.79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</v>
      </c>
      <c r="L47" s="196">
        <v>0.76</v>
      </c>
      <c r="M47" s="196">
        <v>2.35</v>
      </c>
      <c r="N47" s="196">
        <v>0.96</v>
      </c>
      <c r="O47" s="196">
        <v>2.71</v>
      </c>
      <c r="P47" s="196">
        <v>0.92</v>
      </c>
      <c r="Q47" s="196">
        <v>0.18</v>
      </c>
      <c r="R47" s="196">
        <v>0.69</v>
      </c>
      <c r="S47" s="196">
        <v>0.43</v>
      </c>
      <c r="T47" s="196">
        <v>0</v>
      </c>
      <c r="U47" s="196">
        <v>2.29</v>
      </c>
      <c r="V47" s="196">
        <v>0.28999999999999998</v>
      </c>
      <c r="W47" s="196">
        <v>0.56000000000000005</v>
      </c>
      <c r="X47" s="196">
        <v>2.39</v>
      </c>
      <c r="Y47" s="196">
        <v>0</v>
      </c>
      <c r="Z47" s="196">
        <v>3.33</v>
      </c>
      <c r="AA47" s="196">
        <v>1.46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-13.78</v>
      </c>
      <c r="AL47" s="196">
        <v>0</v>
      </c>
      <c r="AM47" s="196">
        <v>0</v>
      </c>
      <c r="AN47" s="196">
        <v>0</v>
      </c>
      <c r="AO47" s="196">
        <v>92.99</v>
      </c>
      <c r="AP47" s="196">
        <v>0</v>
      </c>
      <c r="AQ47" s="196">
        <v>0</v>
      </c>
      <c r="AR47" s="196">
        <v>19.14</v>
      </c>
      <c r="AS47" s="196">
        <v>31.39</v>
      </c>
      <c r="AT47" s="196">
        <v>37.79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</v>
      </c>
      <c r="L48" s="196">
        <v>0.76</v>
      </c>
      <c r="M48" s="196">
        <v>2.35</v>
      </c>
      <c r="N48" s="196">
        <v>0.96</v>
      </c>
      <c r="O48" s="196">
        <v>2.71</v>
      </c>
      <c r="P48" s="196">
        <v>0.92</v>
      </c>
      <c r="Q48" s="196">
        <v>0.18</v>
      </c>
      <c r="R48" s="196">
        <v>0.69</v>
      </c>
      <c r="S48" s="196">
        <v>0.43</v>
      </c>
      <c r="T48" s="196">
        <v>0</v>
      </c>
      <c r="U48" s="196">
        <v>2.29</v>
      </c>
      <c r="V48" s="196">
        <v>0.28999999999999998</v>
      </c>
      <c r="W48" s="196">
        <v>0.56000000000000005</v>
      </c>
      <c r="X48" s="196">
        <v>2.39</v>
      </c>
      <c r="Y48" s="196">
        <v>0</v>
      </c>
      <c r="Z48" s="196">
        <v>3.33</v>
      </c>
      <c r="AA48" s="196">
        <v>1.46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-13.78</v>
      </c>
      <c r="AL48" s="196">
        <v>0</v>
      </c>
      <c r="AM48" s="196">
        <v>0</v>
      </c>
      <c r="AN48" s="196">
        <v>0</v>
      </c>
      <c r="AO48" s="196">
        <v>92.99</v>
      </c>
      <c r="AP48" s="196">
        <v>0</v>
      </c>
      <c r="AQ48" s="196">
        <v>0</v>
      </c>
      <c r="AR48" s="196">
        <v>19.14</v>
      </c>
      <c r="AS48" s="196">
        <v>31.39</v>
      </c>
      <c r="AT48" s="196">
        <v>37.79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18.8</v>
      </c>
      <c r="L49" s="196">
        <v>0.76</v>
      </c>
      <c r="M49" s="196">
        <v>2.35</v>
      </c>
      <c r="N49" s="196">
        <v>0.96</v>
      </c>
      <c r="O49" s="196">
        <v>2.71</v>
      </c>
      <c r="P49" s="196">
        <v>0.92</v>
      </c>
      <c r="Q49" s="196">
        <v>0.18</v>
      </c>
      <c r="R49" s="196">
        <v>0.69</v>
      </c>
      <c r="S49" s="196">
        <v>0.43</v>
      </c>
      <c r="T49" s="196">
        <v>0</v>
      </c>
      <c r="U49" s="196">
        <v>2.29</v>
      </c>
      <c r="V49" s="196">
        <v>0.28999999999999998</v>
      </c>
      <c r="W49" s="196">
        <v>0.56000000000000005</v>
      </c>
      <c r="X49" s="196">
        <v>2.39</v>
      </c>
      <c r="Y49" s="196">
        <v>0</v>
      </c>
      <c r="Z49" s="196">
        <v>3.33</v>
      </c>
      <c r="AA49" s="196">
        <v>1.46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-13.78</v>
      </c>
      <c r="AL49" s="196">
        <v>0</v>
      </c>
      <c r="AM49" s="196">
        <v>0</v>
      </c>
      <c r="AN49" s="196">
        <v>0</v>
      </c>
      <c r="AO49" s="196">
        <v>92.99</v>
      </c>
      <c r="AP49" s="196">
        <v>0</v>
      </c>
      <c r="AQ49" s="196">
        <v>0</v>
      </c>
      <c r="AR49" s="196">
        <v>19.14</v>
      </c>
      <c r="AS49" s="196">
        <v>31.39</v>
      </c>
      <c r="AT49" s="196">
        <v>37.79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18.8</v>
      </c>
      <c r="L50" s="196">
        <v>0.76</v>
      </c>
      <c r="M50" s="196">
        <v>2.35</v>
      </c>
      <c r="N50" s="196">
        <v>0.96</v>
      </c>
      <c r="O50" s="196">
        <v>2.71</v>
      </c>
      <c r="P50" s="196">
        <v>0.92</v>
      </c>
      <c r="Q50" s="196">
        <v>0.18</v>
      </c>
      <c r="R50" s="196">
        <v>0.69</v>
      </c>
      <c r="S50" s="196">
        <v>0.43</v>
      </c>
      <c r="T50" s="196">
        <v>0</v>
      </c>
      <c r="U50" s="196">
        <v>2.29</v>
      </c>
      <c r="V50" s="196">
        <v>0.28999999999999998</v>
      </c>
      <c r="W50" s="196">
        <v>0.56000000000000005</v>
      </c>
      <c r="X50" s="196">
        <v>2.39</v>
      </c>
      <c r="Y50" s="196">
        <v>0</v>
      </c>
      <c r="Z50" s="196">
        <v>3.33</v>
      </c>
      <c r="AA50" s="196">
        <v>1.46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-13.78</v>
      </c>
      <c r="AL50" s="196">
        <v>0</v>
      </c>
      <c r="AM50" s="196">
        <v>0</v>
      </c>
      <c r="AN50" s="196">
        <v>0</v>
      </c>
      <c r="AO50" s="196">
        <v>92.99</v>
      </c>
      <c r="AP50" s="196">
        <v>0</v>
      </c>
      <c r="AQ50" s="196">
        <v>0</v>
      </c>
      <c r="AR50" s="196">
        <v>19.14</v>
      </c>
      <c r="AS50" s="196">
        <v>31.39</v>
      </c>
      <c r="AT50" s="196">
        <v>37.79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18.8</v>
      </c>
      <c r="L51" s="196">
        <v>0.76</v>
      </c>
      <c r="M51" s="196">
        <v>2.35</v>
      </c>
      <c r="N51" s="196">
        <v>0.96</v>
      </c>
      <c r="O51" s="196">
        <v>2.71</v>
      </c>
      <c r="P51" s="196">
        <v>0.92</v>
      </c>
      <c r="Q51" s="196">
        <v>0.18</v>
      </c>
      <c r="R51" s="196">
        <v>0.69</v>
      </c>
      <c r="S51" s="196">
        <v>0.43</v>
      </c>
      <c r="T51" s="196">
        <v>0</v>
      </c>
      <c r="U51" s="196">
        <v>2.29</v>
      </c>
      <c r="V51" s="196">
        <v>0.28999999999999998</v>
      </c>
      <c r="W51" s="196">
        <v>0.56000000000000005</v>
      </c>
      <c r="X51" s="196">
        <v>2.39</v>
      </c>
      <c r="Y51" s="196">
        <v>0</v>
      </c>
      <c r="Z51" s="196">
        <v>3.33</v>
      </c>
      <c r="AA51" s="196">
        <v>1.46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-13.78</v>
      </c>
      <c r="AL51" s="196">
        <v>0</v>
      </c>
      <c r="AM51" s="196">
        <v>0</v>
      </c>
      <c r="AN51" s="196">
        <v>0</v>
      </c>
      <c r="AO51" s="196">
        <v>85.21</v>
      </c>
      <c r="AP51" s="196">
        <v>0</v>
      </c>
      <c r="AQ51" s="196">
        <v>0</v>
      </c>
      <c r="AR51" s="196">
        <v>18.91</v>
      </c>
      <c r="AS51" s="196">
        <v>31.15</v>
      </c>
      <c r="AT51" s="196">
        <v>39.229999999999997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18.809999999999999</v>
      </c>
      <c r="L52" s="196">
        <v>0.76</v>
      </c>
      <c r="M52" s="196">
        <v>2.35</v>
      </c>
      <c r="N52" s="196">
        <v>0.96</v>
      </c>
      <c r="O52" s="196">
        <v>2.71</v>
      </c>
      <c r="P52" s="196">
        <v>0.92</v>
      </c>
      <c r="Q52" s="196">
        <v>0.17</v>
      </c>
      <c r="R52" s="196">
        <v>0.69</v>
      </c>
      <c r="S52" s="196">
        <v>0.43</v>
      </c>
      <c r="T52" s="196">
        <v>0</v>
      </c>
      <c r="U52" s="196">
        <v>2.29</v>
      </c>
      <c r="V52" s="196">
        <v>0.28999999999999998</v>
      </c>
      <c r="W52" s="196">
        <v>0.56000000000000005</v>
      </c>
      <c r="X52" s="196">
        <v>2.39</v>
      </c>
      <c r="Y52" s="196">
        <v>0</v>
      </c>
      <c r="Z52" s="196">
        <v>3.33</v>
      </c>
      <c r="AA52" s="196">
        <v>1.46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-33.39</v>
      </c>
      <c r="AL52" s="196">
        <v>0</v>
      </c>
      <c r="AM52" s="196">
        <v>0</v>
      </c>
      <c r="AN52" s="196">
        <v>0</v>
      </c>
      <c r="AO52" s="196">
        <v>85.21</v>
      </c>
      <c r="AP52" s="196">
        <v>0</v>
      </c>
      <c r="AQ52" s="196">
        <v>0</v>
      </c>
      <c r="AR52" s="196">
        <v>18.91</v>
      </c>
      <c r="AS52" s="196">
        <v>31.15</v>
      </c>
      <c r="AT52" s="196">
        <v>39.229999999999997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18.809999999999999</v>
      </c>
      <c r="L53" s="196">
        <v>0.76</v>
      </c>
      <c r="M53" s="196">
        <v>2.35</v>
      </c>
      <c r="N53" s="196">
        <v>0.96</v>
      </c>
      <c r="O53" s="196">
        <v>2.71</v>
      </c>
      <c r="P53" s="196">
        <v>0.92</v>
      </c>
      <c r="Q53" s="196">
        <v>0.17</v>
      </c>
      <c r="R53" s="196">
        <v>0.69</v>
      </c>
      <c r="S53" s="196">
        <v>0.43</v>
      </c>
      <c r="T53" s="196">
        <v>0</v>
      </c>
      <c r="U53" s="196">
        <v>2.29</v>
      </c>
      <c r="V53" s="196">
        <v>0.28999999999999998</v>
      </c>
      <c r="W53" s="196">
        <v>0.56000000000000005</v>
      </c>
      <c r="X53" s="196">
        <v>2.39</v>
      </c>
      <c r="Y53" s="196">
        <v>0</v>
      </c>
      <c r="Z53" s="196">
        <v>3.33</v>
      </c>
      <c r="AA53" s="196">
        <v>1.46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-33.39</v>
      </c>
      <c r="AL53" s="196">
        <v>0</v>
      </c>
      <c r="AM53" s="196">
        <v>0</v>
      </c>
      <c r="AN53" s="196">
        <v>0</v>
      </c>
      <c r="AO53" s="196">
        <v>180.21</v>
      </c>
      <c r="AP53" s="196">
        <v>0</v>
      </c>
      <c r="AQ53" s="196">
        <v>0</v>
      </c>
      <c r="AR53" s="196">
        <v>18.91</v>
      </c>
      <c r="AS53" s="196">
        <v>31.15</v>
      </c>
      <c r="AT53" s="196">
        <v>39.229999999999997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18.8</v>
      </c>
      <c r="L54" s="196">
        <v>0.76</v>
      </c>
      <c r="M54" s="196">
        <v>2.35</v>
      </c>
      <c r="N54" s="196">
        <v>0.96</v>
      </c>
      <c r="O54" s="196">
        <v>2.71</v>
      </c>
      <c r="P54" s="196">
        <v>0.92</v>
      </c>
      <c r="Q54" s="196">
        <v>0.17</v>
      </c>
      <c r="R54" s="196">
        <v>0.69</v>
      </c>
      <c r="S54" s="196">
        <v>0.43</v>
      </c>
      <c r="T54" s="196">
        <v>0</v>
      </c>
      <c r="U54" s="196">
        <v>2.29</v>
      </c>
      <c r="V54" s="196">
        <v>0.28999999999999998</v>
      </c>
      <c r="W54" s="196">
        <v>0.56000000000000005</v>
      </c>
      <c r="X54" s="196">
        <v>2.39</v>
      </c>
      <c r="Y54" s="196">
        <v>0</v>
      </c>
      <c r="Z54" s="196">
        <v>3.33</v>
      </c>
      <c r="AA54" s="196">
        <v>1.46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-33.39</v>
      </c>
      <c r="AL54" s="196">
        <v>0</v>
      </c>
      <c r="AM54" s="196">
        <v>0</v>
      </c>
      <c r="AN54" s="196">
        <v>0</v>
      </c>
      <c r="AO54" s="196">
        <v>200.21</v>
      </c>
      <c r="AP54" s="196">
        <v>0</v>
      </c>
      <c r="AQ54" s="196">
        <v>0</v>
      </c>
      <c r="AR54" s="196">
        <v>18.91</v>
      </c>
      <c r="AS54" s="196">
        <v>31.15</v>
      </c>
      <c r="AT54" s="196">
        <v>39.229999999999997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18.809999999999999</v>
      </c>
      <c r="L55" s="196">
        <v>0.76</v>
      </c>
      <c r="M55" s="196">
        <v>2.35</v>
      </c>
      <c r="N55" s="196">
        <v>0.96</v>
      </c>
      <c r="O55" s="196">
        <v>2.71</v>
      </c>
      <c r="P55" s="196">
        <v>0.92</v>
      </c>
      <c r="Q55" s="196">
        <v>0.17</v>
      </c>
      <c r="R55" s="196">
        <v>0.69</v>
      </c>
      <c r="S55" s="196">
        <v>0.43</v>
      </c>
      <c r="T55" s="196">
        <v>0</v>
      </c>
      <c r="U55" s="196">
        <v>2.29</v>
      </c>
      <c r="V55" s="196">
        <v>0.28999999999999998</v>
      </c>
      <c r="W55" s="196">
        <v>0.54</v>
      </c>
      <c r="X55" s="196">
        <v>2.39</v>
      </c>
      <c r="Y55" s="196">
        <v>0</v>
      </c>
      <c r="Z55" s="196">
        <v>3.33</v>
      </c>
      <c r="AA55" s="196">
        <v>1.46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-33.39</v>
      </c>
      <c r="AL55" s="196">
        <v>0</v>
      </c>
      <c r="AM55" s="196">
        <v>0</v>
      </c>
      <c r="AN55" s="196">
        <v>0</v>
      </c>
      <c r="AO55" s="196">
        <v>250.21</v>
      </c>
      <c r="AP55" s="196">
        <v>0</v>
      </c>
      <c r="AQ55" s="196">
        <v>0</v>
      </c>
      <c r="AR55" s="196">
        <v>18.91</v>
      </c>
      <c r="AS55" s="196">
        <v>31.15</v>
      </c>
      <c r="AT55" s="196">
        <v>39.229999999999997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85.85</v>
      </c>
      <c r="L56" s="196">
        <v>0.76</v>
      </c>
      <c r="M56" s="196">
        <v>2.35</v>
      </c>
      <c r="N56" s="196">
        <v>0.96</v>
      </c>
      <c r="O56" s="196">
        <v>2.71</v>
      </c>
      <c r="P56" s="196">
        <v>0.92</v>
      </c>
      <c r="Q56" s="196">
        <v>0.17</v>
      </c>
      <c r="R56" s="196">
        <v>0.69</v>
      </c>
      <c r="S56" s="196">
        <v>0.43</v>
      </c>
      <c r="T56" s="196">
        <v>0</v>
      </c>
      <c r="U56" s="196">
        <v>2.29</v>
      </c>
      <c r="V56" s="196">
        <v>0.28999999999999998</v>
      </c>
      <c r="W56" s="196">
        <v>0.54</v>
      </c>
      <c r="X56" s="196">
        <v>2.39</v>
      </c>
      <c r="Y56" s="196">
        <v>0</v>
      </c>
      <c r="Z56" s="196">
        <v>3.33</v>
      </c>
      <c r="AA56" s="196">
        <v>1.46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-33.39</v>
      </c>
      <c r="AL56" s="196">
        <v>0</v>
      </c>
      <c r="AM56" s="196">
        <v>0</v>
      </c>
      <c r="AN56" s="196">
        <v>0</v>
      </c>
      <c r="AO56" s="196">
        <v>250.21</v>
      </c>
      <c r="AP56" s="196">
        <v>0</v>
      </c>
      <c r="AQ56" s="196">
        <v>0</v>
      </c>
      <c r="AR56" s="196">
        <v>18.91</v>
      </c>
      <c r="AS56" s="196">
        <v>31.15</v>
      </c>
      <c r="AT56" s="196">
        <v>39.229999999999997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140.91</v>
      </c>
      <c r="L57" s="196">
        <v>0.76</v>
      </c>
      <c r="M57" s="196">
        <v>2.35</v>
      </c>
      <c r="N57" s="196">
        <v>0.96</v>
      </c>
      <c r="O57" s="196">
        <v>2.71</v>
      </c>
      <c r="P57" s="196">
        <v>0.92</v>
      </c>
      <c r="Q57" s="196">
        <v>0.17</v>
      </c>
      <c r="R57" s="196">
        <v>0.69</v>
      </c>
      <c r="S57" s="196">
        <v>0.43</v>
      </c>
      <c r="T57" s="196">
        <v>0</v>
      </c>
      <c r="U57" s="196">
        <v>2.29</v>
      </c>
      <c r="V57" s="196">
        <v>0.28999999999999998</v>
      </c>
      <c r="W57" s="196">
        <v>0.54</v>
      </c>
      <c r="X57" s="196">
        <v>2.39</v>
      </c>
      <c r="Y57" s="196">
        <v>0</v>
      </c>
      <c r="Z57" s="196">
        <v>3.33</v>
      </c>
      <c r="AA57" s="196">
        <v>1.46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-50</v>
      </c>
      <c r="AL57" s="196">
        <v>0</v>
      </c>
      <c r="AM57" s="196">
        <v>0</v>
      </c>
      <c r="AN57" s="196">
        <v>0</v>
      </c>
      <c r="AO57" s="196">
        <v>230.21</v>
      </c>
      <c r="AP57" s="196">
        <v>0</v>
      </c>
      <c r="AQ57" s="196">
        <v>0</v>
      </c>
      <c r="AR57" s="196">
        <v>18.91</v>
      </c>
      <c r="AS57" s="196">
        <v>31.15</v>
      </c>
      <c r="AT57" s="196">
        <v>39.229999999999997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182.16</v>
      </c>
      <c r="L58" s="196">
        <v>0.76</v>
      </c>
      <c r="M58" s="196">
        <v>2.35</v>
      </c>
      <c r="N58" s="196">
        <v>0.96</v>
      </c>
      <c r="O58" s="196">
        <v>2.71</v>
      </c>
      <c r="P58" s="196">
        <v>0.92</v>
      </c>
      <c r="Q58" s="196">
        <v>0.17</v>
      </c>
      <c r="R58" s="196">
        <v>0.69</v>
      </c>
      <c r="S58" s="196">
        <v>0.43</v>
      </c>
      <c r="T58" s="196">
        <v>0</v>
      </c>
      <c r="U58" s="196">
        <v>2.29</v>
      </c>
      <c r="V58" s="196">
        <v>0.28999999999999998</v>
      </c>
      <c r="W58" s="196">
        <v>0.54</v>
      </c>
      <c r="X58" s="196">
        <v>2.39</v>
      </c>
      <c r="Y58" s="196">
        <v>0</v>
      </c>
      <c r="Z58" s="196">
        <v>3.33</v>
      </c>
      <c r="AA58" s="196">
        <v>1.46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-50</v>
      </c>
      <c r="AL58" s="196">
        <v>0</v>
      </c>
      <c r="AM58" s="196">
        <v>0</v>
      </c>
      <c r="AN58" s="196">
        <v>0</v>
      </c>
      <c r="AO58" s="196">
        <v>230.21</v>
      </c>
      <c r="AP58" s="196">
        <v>0</v>
      </c>
      <c r="AQ58" s="196">
        <v>0</v>
      </c>
      <c r="AR58" s="196">
        <v>18.91</v>
      </c>
      <c r="AS58" s="196">
        <v>31.15</v>
      </c>
      <c r="AT58" s="196">
        <v>39.229999999999997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191.79</v>
      </c>
      <c r="L59" s="196">
        <v>0.76</v>
      </c>
      <c r="M59" s="196">
        <v>2.35</v>
      </c>
      <c r="N59" s="196">
        <v>0.96</v>
      </c>
      <c r="O59" s="196">
        <v>2.71</v>
      </c>
      <c r="P59" s="196">
        <v>0.92</v>
      </c>
      <c r="Q59" s="196">
        <v>0.17</v>
      </c>
      <c r="R59" s="196">
        <v>0.69</v>
      </c>
      <c r="S59" s="196">
        <v>0.75</v>
      </c>
      <c r="T59" s="196">
        <v>0</v>
      </c>
      <c r="U59" s="196">
        <v>2.29</v>
      </c>
      <c r="V59" s="196">
        <v>0.28999999999999998</v>
      </c>
      <c r="W59" s="196">
        <v>0.54</v>
      </c>
      <c r="X59" s="196">
        <v>2.39</v>
      </c>
      <c r="Y59" s="196">
        <v>0</v>
      </c>
      <c r="Z59" s="196">
        <v>3.33</v>
      </c>
      <c r="AA59" s="196">
        <v>1.46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-50</v>
      </c>
      <c r="AL59" s="196">
        <v>0</v>
      </c>
      <c r="AM59" s="196">
        <v>0</v>
      </c>
      <c r="AN59" s="196">
        <v>0</v>
      </c>
      <c r="AO59" s="196">
        <v>230.21</v>
      </c>
      <c r="AP59" s="196">
        <v>0</v>
      </c>
      <c r="AQ59" s="196">
        <v>0</v>
      </c>
      <c r="AR59" s="196">
        <v>18.91</v>
      </c>
      <c r="AS59" s="196">
        <v>31.15</v>
      </c>
      <c r="AT59" s="196">
        <v>39.229999999999997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201.43</v>
      </c>
      <c r="L60" s="196">
        <v>0.76</v>
      </c>
      <c r="M60" s="196">
        <v>2.35</v>
      </c>
      <c r="N60" s="196">
        <v>0.96</v>
      </c>
      <c r="O60" s="196">
        <v>2.71</v>
      </c>
      <c r="P60" s="196">
        <v>0.92</v>
      </c>
      <c r="Q60" s="196">
        <v>0.17</v>
      </c>
      <c r="R60" s="196">
        <v>0.69</v>
      </c>
      <c r="S60" s="196">
        <v>0.43</v>
      </c>
      <c r="T60" s="196">
        <v>0</v>
      </c>
      <c r="U60" s="196">
        <v>2.29</v>
      </c>
      <c r="V60" s="196">
        <v>0.28999999999999998</v>
      </c>
      <c r="W60" s="196">
        <v>0.54</v>
      </c>
      <c r="X60" s="196">
        <v>2.39</v>
      </c>
      <c r="Y60" s="196">
        <v>0</v>
      </c>
      <c r="Z60" s="196">
        <v>3.33</v>
      </c>
      <c r="AA60" s="196">
        <v>1.46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-50</v>
      </c>
      <c r="AL60" s="196">
        <v>0</v>
      </c>
      <c r="AM60" s="196">
        <v>0</v>
      </c>
      <c r="AN60" s="196">
        <v>0</v>
      </c>
      <c r="AO60" s="196">
        <v>230.21</v>
      </c>
      <c r="AP60" s="196">
        <v>0</v>
      </c>
      <c r="AQ60" s="196">
        <v>0</v>
      </c>
      <c r="AR60" s="196">
        <v>18.91</v>
      </c>
      <c r="AS60" s="196">
        <v>31.15</v>
      </c>
      <c r="AT60" s="196">
        <v>39.229999999999997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239.95</v>
      </c>
      <c r="L61" s="196">
        <v>0.76</v>
      </c>
      <c r="M61" s="196">
        <v>2.35</v>
      </c>
      <c r="N61" s="196">
        <v>0.96</v>
      </c>
      <c r="O61" s="196">
        <v>2.71</v>
      </c>
      <c r="P61" s="196">
        <v>0.92</v>
      </c>
      <c r="Q61" s="196">
        <v>0.17</v>
      </c>
      <c r="R61" s="196">
        <v>0.69</v>
      </c>
      <c r="S61" s="196">
        <v>0.43</v>
      </c>
      <c r="T61" s="196">
        <v>0</v>
      </c>
      <c r="U61" s="196">
        <v>2.29</v>
      </c>
      <c r="V61" s="196">
        <v>0.28999999999999998</v>
      </c>
      <c r="W61" s="196">
        <v>0.54</v>
      </c>
      <c r="X61" s="196">
        <v>2.39</v>
      </c>
      <c r="Y61" s="196">
        <v>0</v>
      </c>
      <c r="Z61" s="196">
        <v>3.33</v>
      </c>
      <c r="AA61" s="196">
        <v>1.46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-50</v>
      </c>
      <c r="AL61" s="196">
        <v>0</v>
      </c>
      <c r="AM61" s="196">
        <v>0</v>
      </c>
      <c r="AN61" s="196">
        <v>0</v>
      </c>
      <c r="AO61" s="196">
        <v>230.21</v>
      </c>
      <c r="AP61" s="196">
        <v>0</v>
      </c>
      <c r="AQ61" s="196">
        <v>0</v>
      </c>
      <c r="AR61" s="196">
        <v>18.91</v>
      </c>
      <c r="AS61" s="196">
        <v>31.15</v>
      </c>
      <c r="AT61" s="196">
        <v>39.229999999999997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239.95</v>
      </c>
      <c r="L62" s="196">
        <v>0.76</v>
      </c>
      <c r="M62" s="196">
        <v>2.35</v>
      </c>
      <c r="N62" s="196">
        <v>0.96</v>
      </c>
      <c r="O62" s="196">
        <v>2.71</v>
      </c>
      <c r="P62" s="196">
        <v>0.92</v>
      </c>
      <c r="Q62" s="196">
        <v>0.17</v>
      </c>
      <c r="R62" s="196">
        <v>0.69</v>
      </c>
      <c r="S62" s="196">
        <v>0.43</v>
      </c>
      <c r="T62" s="196">
        <v>0</v>
      </c>
      <c r="U62" s="196">
        <v>2.29</v>
      </c>
      <c r="V62" s="196">
        <v>0.28999999999999998</v>
      </c>
      <c r="W62" s="196">
        <v>0.54</v>
      </c>
      <c r="X62" s="196">
        <v>2.39</v>
      </c>
      <c r="Y62" s="196">
        <v>0</v>
      </c>
      <c r="Z62" s="196">
        <v>3.33</v>
      </c>
      <c r="AA62" s="196">
        <v>1.46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-50</v>
      </c>
      <c r="AL62" s="196">
        <v>0</v>
      </c>
      <c r="AM62" s="196">
        <v>0</v>
      </c>
      <c r="AN62" s="196">
        <v>0</v>
      </c>
      <c r="AO62" s="196">
        <v>230.21</v>
      </c>
      <c r="AP62" s="196">
        <v>0</v>
      </c>
      <c r="AQ62" s="196">
        <v>0</v>
      </c>
      <c r="AR62" s="196">
        <v>18.91</v>
      </c>
      <c r="AS62" s="196">
        <v>31.15</v>
      </c>
      <c r="AT62" s="196">
        <v>39.229999999999997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201.43</v>
      </c>
      <c r="L63" s="196">
        <v>0.76</v>
      </c>
      <c r="M63" s="196">
        <v>2.35</v>
      </c>
      <c r="N63" s="196">
        <v>0.96</v>
      </c>
      <c r="O63" s="196">
        <v>2.71</v>
      </c>
      <c r="P63" s="196">
        <v>0.92</v>
      </c>
      <c r="Q63" s="196">
        <v>0.17</v>
      </c>
      <c r="R63" s="196">
        <v>0.69</v>
      </c>
      <c r="S63" s="196">
        <v>0.43</v>
      </c>
      <c r="T63" s="196">
        <v>0</v>
      </c>
      <c r="U63" s="196">
        <v>2.29</v>
      </c>
      <c r="V63" s="196">
        <v>0.28999999999999998</v>
      </c>
      <c r="W63" s="196">
        <v>0.54</v>
      </c>
      <c r="X63" s="196">
        <v>2.39</v>
      </c>
      <c r="Y63" s="196">
        <v>0</v>
      </c>
      <c r="Z63" s="196">
        <v>3.33</v>
      </c>
      <c r="AA63" s="196">
        <v>1.46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-50</v>
      </c>
      <c r="AL63" s="196">
        <v>0</v>
      </c>
      <c r="AM63" s="196">
        <v>0</v>
      </c>
      <c r="AN63" s="196">
        <v>0</v>
      </c>
      <c r="AO63" s="196">
        <v>230.21</v>
      </c>
      <c r="AP63" s="196">
        <v>0</v>
      </c>
      <c r="AQ63" s="196">
        <v>0</v>
      </c>
      <c r="AR63" s="196">
        <v>19.37</v>
      </c>
      <c r="AS63" s="196">
        <v>31.15</v>
      </c>
      <c r="AT63" s="196">
        <v>39.229999999999997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182.16</v>
      </c>
      <c r="L64" s="196">
        <v>0.76</v>
      </c>
      <c r="M64" s="196">
        <v>2.35</v>
      </c>
      <c r="N64" s="196">
        <v>0.96</v>
      </c>
      <c r="O64" s="196">
        <v>2.71</v>
      </c>
      <c r="P64" s="196">
        <v>0.92</v>
      </c>
      <c r="Q64" s="196">
        <v>0.17</v>
      </c>
      <c r="R64" s="196">
        <v>0.69</v>
      </c>
      <c r="S64" s="196">
        <v>0.43</v>
      </c>
      <c r="T64" s="196">
        <v>0</v>
      </c>
      <c r="U64" s="196">
        <v>2.29</v>
      </c>
      <c r="V64" s="196">
        <v>0.28999999999999998</v>
      </c>
      <c r="W64" s="196">
        <v>0.54</v>
      </c>
      <c r="X64" s="196">
        <v>2.39</v>
      </c>
      <c r="Y64" s="196">
        <v>0</v>
      </c>
      <c r="Z64" s="196">
        <v>3.33</v>
      </c>
      <c r="AA64" s="196">
        <v>1.46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-50</v>
      </c>
      <c r="AL64" s="196">
        <v>0</v>
      </c>
      <c r="AM64" s="196">
        <v>0</v>
      </c>
      <c r="AN64" s="196">
        <v>0</v>
      </c>
      <c r="AO64" s="196">
        <v>230.21</v>
      </c>
      <c r="AP64" s="196">
        <v>0</v>
      </c>
      <c r="AQ64" s="196">
        <v>0</v>
      </c>
      <c r="AR64" s="196">
        <v>19.37</v>
      </c>
      <c r="AS64" s="196">
        <v>31.15</v>
      </c>
      <c r="AT64" s="196">
        <v>39.229999999999997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124.38</v>
      </c>
      <c r="L65" s="196">
        <v>0.76</v>
      </c>
      <c r="M65" s="196">
        <v>2.35</v>
      </c>
      <c r="N65" s="196">
        <v>0.96</v>
      </c>
      <c r="O65" s="196">
        <v>2.71</v>
      </c>
      <c r="P65" s="196">
        <v>0.92</v>
      </c>
      <c r="Q65" s="196">
        <v>0.17</v>
      </c>
      <c r="R65" s="196">
        <v>0.69</v>
      </c>
      <c r="S65" s="196">
        <v>0.43</v>
      </c>
      <c r="T65" s="196">
        <v>0</v>
      </c>
      <c r="U65" s="196">
        <v>2.29</v>
      </c>
      <c r="V65" s="196">
        <v>0.28999999999999998</v>
      </c>
      <c r="W65" s="196">
        <v>0.54</v>
      </c>
      <c r="X65" s="196">
        <v>2.39</v>
      </c>
      <c r="Y65" s="196">
        <v>0</v>
      </c>
      <c r="Z65" s="196">
        <v>3.33</v>
      </c>
      <c r="AA65" s="196">
        <v>1.46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-33.39</v>
      </c>
      <c r="AL65" s="196">
        <v>0</v>
      </c>
      <c r="AM65" s="196">
        <v>0</v>
      </c>
      <c r="AN65" s="196">
        <v>0</v>
      </c>
      <c r="AO65" s="196">
        <v>230.21</v>
      </c>
      <c r="AP65" s="196">
        <v>0</v>
      </c>
      <c r="AQ65" s="196">
        <v>0</v>
      </c>
      <c r="AR65" s="196">
        <v>19.37</v>
      </c>
      <c r="AS65" s="196">
        <v>31.15</v>
      </c>
      <c r="AT65" s="196">
        <v>39.229999999999997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76.22</v>
      </c>
      <c r="L66" s="196">
        <v>0.87</v>
      </c>
      <c r="M66" s="196">
        <v>2.35</v>
      </c>
      <c r="N66" s="196">
        <v>0.96</v>
      </c>
      <c r="O66" s="196">
        <v>2.71</v>
      </c>
      <c r="P66" s="196">
        <v>0.92</v>
      </c>
      <c r="Q66" s="196">
        <v>0.18</v>
      </c>
      <c r="R66" s="196">
        <v>0.69</v>
      </c>
      <c r="S66" s="196">
        <v>0.43</v>
      </c>
      <c r="T66" s="196">
        <v>0</v>
      </c>
      <c r="U66" s="196">
        <v>2.29</v>
      </c>
      <c r="V66" s="196">
        <v>0.28999999999999998</v>
      </c>
      <c r="W66" s="196">
        <v>0.54</v>
      </c>
      <c r="X66" s="196">
        <v>2.39</v>
      </c>
      <c r="Y66" s="196">
        <v>0</v>
      </c>
      <c r="Z66" s="196">
        <v>3.33</v>
      </c>
      <c r="AA66" s="196">
        <v>1.46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-13.78</v>
      </c>
      <c r="AL66" s="196">
        <v>0</v>
      </c>
      <c r="AM66" s="196">
        <v>0</v>
      </c>
      <c r="AN66" s="196">
        <v>0</v>
      </c>
      <c r="AO66" s="196">
        <v>230.21</v>
      </c>
      <c r="AP66" s="196">
        <v>0</v>
      </c>
      <c r="AQ66" s="196">
        <v>0</v>
      </c>
      <c r="AR66" s="196">
        <v>19.37</v>
      </c>
      <c r="AS66" s="196">
        <v>31.15</v>
      </c>
      <c r="AT66" s="196">
        <v>39.229999999999997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18.8</v>
      </c>
      <c r="L67" s="196">
        <v>0.76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0.18</v>
      </c>
      <c r="R67" s="196">
        <v>0.69</v>
      </c>
      <c r="S67" s="196">
        <v>0.43</v>
      </c>
      <c r="T67" s="196">
        <v>0</v>
      </c>
      <c r="U67" s="196">
        <v>2.29</v>
      </c>
      <c r="V67" s="196">
        <v>0.28999999999999998</v>
      </c>
      <c r="W67" s="196">
        <v>0.54</v>
      </c>
      <c r="X67" s="196">
        <v>2.39</v>
      </c>
      <c r="Y67" s="196">
        <v>0</v>
      </c>
      <c r="Z67" s="196">
        <v>3.55</v>
      </c>
      <c r="AA67" s="196">
        <v>1.46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-13.78</v>
      </c>
      <c r="AL67" s="196">
        <v>0</v>
      </c>
      <c r="AM67" s="196">
        <v>0</v>
      </c>
      <c r="AN67" s="196">
        <v>0</v>
      </c>
      <c r="AO67" s="196">
        <v>230.21</v>
      </c>
      <c r="AP67" s="196">
        <v>0</v>
      </c>
      <c r="AQ67" s="196">
        <v>0</v>
      </c>
      <c r="AR67" s="196">
        <v>19.14</v>
      </c>
      <c r="AS67" s="196">
        <v>31.15</v>
      </c>
      <c r="AT67" s="196">
        <v>39.229999999999997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18.8</v>
      </c>
      <c r="L68" s="196">
        <v>0.76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0.18</v>
      </c>
      <c r="R68" s="196">
        <v>0.69</v>
      </c>
      <c r="S68" s="196">
        <v>0.43</v>
      </c>
      <c r="T68" s="196">
        <v>0</v>
      </c>
      <c r="U68" s="196">
        <v>2.29</v>
      </c>
      <c r="V68" s="196">
        <v>0.28999999999999998</v>
      </c>
      <c r="W68" s="196">
        <v>0.54</v>
      </c>
      <c r="X68" s="196">
        <v>2.39</v>
      </c>
      <c r="Y68" s="196">
        <v>0</v>
      </c>
      <c r="Z68" s="196">
        <v>3.55</v>
      </c>
      <c r="AA68" s="196">
        <v>1.46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-13.78</v>
      </c>
      <c r="AL68" s="196">
        <v>0</v>
      </c>
      <c r="AM68" s="196">
        <v>0</v>
      </c>
      <c r="AN68" s="196">
        <v>0</v>
      </c>
      <c r="AO68" s="196">
        <v>150.21</v>
      </c>
      <c r="AP68" s="196">
        <v>0</v>
      </c>
      <c r="AQ68" s="196">
        <v>0</v>
      </c>
      <c r="AR68" s="196">
        <v>19.14</v>
      </c>
      <c r="AS68" s="196">
        <v>31.15</v>
      </c>
      <c r="AT68" s="196">
        <v>39.229999999999997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</v>
      </c>
      <c r="L69" s="196">
        <v>0.76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0.18</v>
      </c>
      <c r="R69" s="196">
        <v>0.69</v>
      </c>
      <c r="S69" s="196">
        <v>0.43</v>
      </c>
      <c r="T69" s="196">
        <v>0</v>
      </c>
      <c r="U69" s="196">
        <v>2.29</v>
      </c>
      <c r="V69" s="196">
        <v>0.28999999999999998</v>
      </c>
      <c r="W69" s="196">
        <v>0.54</v>
      </c>
      <c r="X69" s="196">
        <v>2.39</v>
      </c>
      <c r="Y69" s="196">
        <v>0</v>
      </c>
      <c r="Z69" s="196">
        <v>3.55</v>
      </c>
      <c r="AA69" s="196">
        <v>1.46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-9.7799999999999994</v>
      </c>
      <c r="AL69" s="196">
        <v>0</v>
      </c>
      <c r="AM69" s="196">
        <v>0</v>
      </c>
      <c r="AN69" s="196">
        <v>0</v>
      </c>
      <c r="AO69" s="196">
        <v>150.21</v>
      </c>
      <c r="AP69" s="196">
        <v>0</v>
      </c>
      <c r="AQ69" s="196">
        <v>0</v>
      </c>
      <c r="AR69" s="196">
        <v>19.14</v>
      </c>
      <c r="AS69" s="196">
        <v>31.15</v>
      </c>
      <c r="AT69" s="196">
        <v>39.229999999999997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18.8</v>
      </c>
      <c r="L70" s="196">
        <v>0.76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0.69</v>
      </c>
      <c r="S70" s="196">
        <v>0.43</v>
      </c>
      <c r="T70" s="196">
        <v>0</v>
      </c>
      <c r="U70" s="196">
        <v>2.29</v>
      </c>
      <c r="V70" s="196">
        <v>0.28999999999999998</v>
      </c>
      <c r="W70" s="196">
        <v>0.54</v>
      </c>
      <c r="X70" s="196">
        <v>2.39</v>
      </c>
      <c r="Y70" s="196">
        <v>0</v>
      </c>
      <c r="Z70" s="196">
        <v>3.55</v>
      </c>
      <c r="AA70" s="196">
        <v>1.46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-9.7799999999999994</v>
      </c>
      <c r="AL70" s="196">
        <v>0</v>
      </c>
      <c r="AM70" s="196">
        <v>0</v>
      </c>
      <c r="AN70" s="196">
        <v>0</v>
      </c>
      <c r="AO70" s="196">
        <v>190.21</v>
      </c>
      <c r="AP70" s="196">
        <v>0</v>
      </c>
      <c r="AQ70" s="196">
        <v>0</v>
      </c>
      <c r="AR70" s="196">
        <v>19.14</v>
      </c>
      <c r="AS70" s="196">
        <v>31.15</v>
      </c>
      <c r="AT70" s="196">
        <v>39.229999999999997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18.8</v>
      </c>
      <c r="L71" s="196">
        <v>0.76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0.18</v>
      </c>
      <c r="R71" s="196">
        <v>0.69</v>
      </c>
      <c r="S71" s="196">
        <v>0.43</v>
      </c>
      <c r="T71" s="196">
        <v>0</v>
      </c>
      <c r="U71" s="196">
        <v>2.29</v>
      </c>
      <c r="V71" s="196">
        <v>0.28999999999999998</v>
      </c>
      <c r="W71" s="196">
        <v>0.54</v>
      </c>
      <c r="X71" s="196">
        <v>2.39</v>
      </c>
      <c r="Y71" s="196">
        <v>0</v>
      </c>
      <c r="Z71" s="196">
        <v>3.85</v>
      </c>
      <c r="AA71" s="196">
        <v>1.46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-9.7799999999999994</v>
      </c>
      <c r="AL71" s="196">
        <v>0</v>
      </c>
      <c r="AM71" s="196">
        <v>0</v>
      </c>
      <c r="AN71" s="196">
        <v>0</v>
      </c>
      <c r="AO71" s="196">
        <v>230.21</v>
      </c>
      <c r="AP71" s="196">
        <v>0</v>
      </c>
      <c r="AQ71" s="196">
        <v>0</v>
      </c>
      <c r="AR71" s="196">
        <v>19.14</v>
      </c>
      <c r="AS71" s="196">
        <v>31.15</v>
      </c>
      <c r="AT71" s="196">
        <v>39.229999999999997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18.8</v>
      </c>
      <c r="L72" s="196">
        <v>0.76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0.18</v>
      </c>
      <c r="R72" s="196">
        <v>0.69</v>
      </c>
      <c r="S72" s="196">
        <v>0.43</v>
      </c>
      <c r="T72" s="196">
        <v>0</v>
      </c>
      <c r="U72" s="196">
        <v>2.29</v>
      </c>
      <c r="V72" s="196">
        <v>0.28999999999999998</v>
      </c>
      <c r="W72" s="196">
        <v>0.54</v>
      </c>
      <c r="X72" s="196">
        <v>2.39</v>
      </c>
      <c r="Y72" s="196">
        <v>0</v>
      </c>
      <c r="Z72" s="196">
        <v>3.85</v>
      </c>
      <c r="AA72" s="196">
        <v>1.46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-9.7799999999999994</v>
      </c>
      <c r="AL72" s="196">
        <v>0</v>
      </c>
      <c r="AM72" s="196">
        <v>0</v>
      </c>
      <c r="AN72" s="196">
        <v>0</v>
      </c>
      <c r="AO72" s="196">
        <v>230.21</v>
      </c>
      <c r="AP72" s="196">
        <v>0</v>
      </c>
      <c r="AQ72" s="196">
        <v>0</v>
      </c>
      <c r="AR72" s="196">
        <v>19.14</v>
      </c>
      <c r="AS72" s="196">
        <v>31.15</v>
      </c>
      <c r="AT72" s="196">
        <v>39.229999999999997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18.8</v>
      </c>
      <c r="L73" s="196">
        <v>0.76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0.18</v>
      </c>
      <c r="R73" s="196">
        <v>0.69</v>
      </c>
      <c r="S73" s="196">
        <v>0.43</v>
      </c>
      <c r="T73" s="196">
        <v>0</v>
      </c>
      <c r="U73" s="196">
        <v>2.29</v>
      </c>
      <c r="V73" s="196">
        <v>0.28999999999999998</v>
      </c>
      <c r="W73" s="196">
        <v>0.54</v>
      </c>
      <c r="X73" s="196">
        <v>2.39</v>
      </c>
      <c r="Y73" s="196">
        <v>0</v>
      </c>
      <c r="Z73" s="196">
        <v>3.85</v>
      </c>
      <c r="AA73" s="196">
        <v>1.46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-9.7799999999999994</v>
      </c>
      <c r="AL73" s="196">
        <v>0</v>
      </c>
      <c r="AM73" s="196">
        <v>0</v>
      </c>
      <c r="AN73" s="196">
        <v>0</v>
      </c>
      <c r="AO73" s="196">
        <v>230.21</v>
      </c>
      <c r="AP73" s="196">
        <v>0</v>
      </c>
      <c r="AQ73" s="196">
        <v>0</v>
      </c>
      <c r="AR73" s="196">
        <v>19.14</v>
      </c>
      <c r="AS73" s="196">
        <v>31.15</v>
      </c>
      <c r="AT73" s="196">
        <v>39.229999999999997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18.8</v>
      </c>
      <c r="L74" s="196">
        <v>0.76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0.17</v>
      </c>
      <c r="R74" s="196">
        <v>0.69</v>
      </c>
      <c r="S74" s="196">
        <v>0.43</v>
      </c>
      <c r="T74" s="196">
        <v>0</v>
      </c>
      <c r="U74" s="196">
        <v>2.29</v>
      </c>
      <c r="V74" s="196">
        <v>0.28999999999999998</v>
      </c>
      <c r="W74" s="196">
        <v>0.54</v>
      </c>
      <c r="X74" s="196">
        <v>2.39</v>
      </c>
      <c r="Y74" s="196">
        <v>0</v>
      </c>
      <c r="Z74" s="196">
        <v>3.85</v>
      </c>
      <c r="AA74" s="196">
        <v>1.46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-9.7799999999999994</v>
      </c>
      <c r="AL74" s="196">
        <v>0</v>
      </c>
      <c r="AM74" s="196">
        <v>0</v>
      </c>
      <c r="AN74" s="196">
        <v>0</v>
      </c>
      <c r="AO74" s="196">
        <v>230.21</v>
      </c>
      <c r="AP74" s="196">
        <v>0</v>
      </c>
      <c r="AQ74" s="196">
        <v>0</v>
      </c>
      <c r="AR74" s="196">
        <v>19.14</v>
      </c>
      <c r="AS74" s="196">
        <v>31.15</v>
      </c>
      <c r="AT74" s="196">
        <v>39.229999999999997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18.8</v>
      </c>
      <c r="L75" s="196">
        <v>0.76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0.17</v>
      </c>
      <c r="R75" s="196">
        <v>0.69</v>
      </c>
      <c r="S75" s="196">
        <v>0.43</v>
      </c>
      <c r="T75" s="196">
        <v>0</v>
      </c>
      <c r="U75" s="196">
        <v>2.29</v>
      </c>
      <c r="V75" s="196">
        <v>0.25</v>
      </c>
      <c r="W75" s="196">
        <v>0.54</v>
      </c>
      <c r="X75" s="196">
        <v>2.39</v>
      </c>
      <c r="Y75" s="196">
        <v>0</v>
      </c>
      <c r="Z75" s="196">
        <v>4.1500000000000004</v>
      </c>
      <c r="AA75" s="196">
        <v>1.46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-9.7799999999999994</v>
      </c>
      <c r="AL75" s="196">
        <v>0</v>
      </c>
      <c r="AM75" s="196">
        <v>0</v>
      </c>
      <c r="AN75" s="196">
        <v>0</v>
      </c>
      <c r="AO75" s="196">
        <v>237.99</v>
      </c>
      <c r="AP75" s="196">
        <v>0</v>
      </c>
      <c r="AQ75" s="196">
        <v>0</v>
      </c>
      <c r="AR75" s="196">
        <v>18.91</v>
      </c>
      <c r="AS75" s="196">
        <v>31.15</v>
      </c>
      <c r="AT75" s="196">
        <v>39.229999999999997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18.8</v>
      </c>
      <c r="L76" s="196">
        <v>0.76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0.17</v>
      </c>
      <c r="R76" s="196">
        <v>0.69</v>
      </c>
      <c r="S76" s="196">
        <v>0.43</v>
      </c>
      <c r="T76" s="196">
        <v>0</v>
      </c>
      <c r="U76" s="196">
        <v>2.29</v>
      </c>
      <c r="V76" s="196">
        <v>0.25</v>
      </c>
      <c r="W76" s="196">
        <v>0.54</v>
      </c>
      <c r="X76" s="196">
        <v>2.39</v>
      </c>
      <c r="Y76" s="196">
        <v>0</v>
      </c>
      <c r="Z76" s="196">
        <v>4.1500000000000004</v>
      </c>
      <c r="AA76" s="196">
        <v>1.46</v>
      </c>
      <c r="AB76" s="196">
        <v>0</v>
      </c>
      <c r="AC76" s="196">
        <v>3.99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-9.7799999999999994</v>
      </c>
      <c r="AL76" s="196">
        <v>0</v>
      </c>
      <c r="AM76" s="196">
        <v>0</v>
      </c>
      <c r="AN76" s="196">
        <v>0</v>
      </c>
      <c r="AO76" s="196">
        <v>237.99</v>
      </c>
      <c r="AP76" s="196">
        <v>0</v>
      </c>
      <c r="AQ76" s="196">
        <v>0</v>
      </c>
      <c r="AR76" s="196">
        <v>18.91</v>
      </c>
      <c r="AS76" s="196">
        <v>31.15</v>
      </c>
      <c r="AT76" s="196">
        <v>39.229999999999997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18.8</v>
      </c>
      <c r="L77" s="196">
        <v>0.76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0.17</v>
      </c>
      <c r="R77" s="196">
        <v>0.69</v>
      </c>
      <c r="S77" s="196">
        <v>0.43</v>
      </c>
      <c r="T77" s="196">
        <v>0</v>
      </c>
      <c r="U77" s="196">
        <v>2.29</v>
      </c>
      <c r="V77" s="196">
        <v>0.25</v>
      </c>
      <c r="W77" s="196">
        <v>0.54</v>
      </c>
      <c r="X77" s="196">
        <v>2.39</v>
      </c>
      <c r="Y77" s="196">
        <v>0</v>
      </c>
      <c r="Z77" s="196">
        <v>4.1500000000000004</v>
      </c>
      <c r="AA77" s="196">
        <v>1.46</v>
      </c>
      <c r="AB77" s="196">
        <v>0</v>
      </c>
      <c r="AC77" s="196">
        <v>3.99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-9.7799999999999994</v>
      </c>
      <c r="AL77" s="196">
        <v>0</v>
      </c>
      <c r="AM77" s="196">
        <v>0</v>
      </c>
      <c r="AN77" s="196">
        <v>0</v>
      </c>
      <c r="AO77" s="196">
        <v>237.99</v>
      </c>
      <c r="AP77" s="196">
        <v>0</v>
      </c>
      <c r="AQ77" s="196">
        <v>0</v>
      </c>
      <c r="AR77" s="196">
        <v>18.91</v>
      </c>
      <c r="AS77" s="196">
        <v>31.15</v>
      </c>
      <c r="AT77" s="196">
        <v>39.229999999999997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18.8</v>
      </c>
      <c r="L78" s="196">
        <v>0.76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0.17</v>
      </c>
      <c r="R78" s="196">
        <v>0.69</v>
      </c>
      <c r="S78" s="196">
        <v>0.43</v>
      </c>
      <c r="T78" s="196">
        <v>0</v>
      </c>
      <c r="U78" s="196">
        <v>2.29</v>
      </c>
      <c r="V78" s="196">
        <v>0.25</v>
      </c>
      <c r="W78" s="196">
        <v>0.54</v>
      </c>
      <c r="X78" s="196">
        <v>2.39</v>
      </c>
      <c r="Y78" s="196">
        <v>0</v>
      </c>
      <c r="Z78" s="196">
        <v>4.1500000000000004</v>
      </c>
      <c r="AA78" s="196">
        <v>1.46</v>
      </c>
      <c r="AB78" s="196">
        <v>0</v>
      </c>
      <c r="AC78" s="196">
        <v>3.99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-9.7799999999999994</v>
      </c>
      <c r="AL78" s="196">
        <v>0</v>
      </c>
      <c r="AM78" s="196">
        <v>0</v>
      </c>
      <c r="AN78" s="196">
        <v>0</v>
      </c>
      <c r="AO78" s="196">
        <v>237.99</v>
      </c>
      <c r="AP78" s="196">
        <v>0</v>
      </c>
      <c r="AQ78" s="196">
        <v>0</v>
      </c>
      <c r="AR78" s="196">
        <v>18.91</v>
      </c>
      <c r="AS78" s="196">
        <v>31.15</v>
      </c>
      <c r="AT78" s="196">
        <v>39.229999999999997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18.8</v>
      </c>
      <c r="L79" s="196">
        <v>0.76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0.27</v>
      </c>
      <c r="R79" s="196">
        <v>0.69</v>
      </c>
      <c r="S79" s="196">
        <v>0.43</v>
      </c>
      <c r="T79" s="196">
        <v>0</v>
      </c>
      <c r="U79" s="196">
        <v>2.29</v>
      </c>
      <c r="V79" s="196">
        <v>0.25</v>
      </c>
      <c r="W79" s="196">
        <v>0.54</v>
      </c>
      <c r="X79" s="196">
        <v>2.39</v>
      </c>
      <c r="Y79" s="196">
        <v>0</v>
      </c>
      <c r="Z79" s="196">
        <v>4.1500000000000004</v>
      </c>
      <c r="AA79" s="196">
        <v>1.46</v>
      </c>
      <c r="AB79" s="196">
        <v>0</v>
      </c>
      <c r="AC79" s="196">
        <v>3.99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-9.7799999999999994</v>
      </c>
      <c r="AL79" s="196">
        <v>0</v>
      </c>
      <c r="AM79" s="196">
        <v>0</v>
      </c>
      <c r="AN79" s="196">
        <v>0</v>
      </c>
      <c r="AO79" s="196">
        <v>237.99</v>
      </c>
      <c r="AP79" s="196">
        <v>0</v>
      </c>
      <c r="AQ79" s="196">
        <v>0</v>
      </c>
      <c r="AR79" s="196">
        <v>18.91</v>
      </c>
      <c r="AS79" s="196">
        <v>31.39</v>
      </c>
      <c r="AT79" s="196">
        <v>39.229999999999997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18.8</v>
      </c>
      <c r="L80" s="196">
        <v>0.76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0.27</v>
      </c>
      <c r="R80" s="196">
        <v>0.69</v>
      </c>
      <c r="S80" s="196">
        <v>0.43</v>
      </c>
      <c r="T80" s="196">
        <v>0</v>
      </c>
      <c r="U80" s="196">
        <v>2.29</v>
      </c>
      <c r="V80" s="196">
        <v>0.25</v>
      </c>
      <c r="W80" s="196">
        <v>0.54</v>
      </c>
      <c r="X80" s="196">
        <v>2.39</v>
      </c>
      <c r="Y80" s="196">
        <v>0</v>
      </c>
      <c r="Z80" s="196">
        <v>4.1500000000000004</v>
      </c>
      <c r="AA80" s="196">
        <v>1.46</v>
      </c>
      <c r="AB80" s="196">
        <v>0</v>
      </c>
      <c r="AC80" s="196">
        <v>3.99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-9.7799999999999994</v>
      </c>
      <c r="AL80" s="196">
        <v>0</v>
      </c>
      <c r="AM80" s="196">
        <v>0</v>
      </c>
      <c r="AN80" s="196">
        <v>0</v>
      </c>
      <c r="AO80" s="196">
        <v>237.99</v>
      </c>
      <c r="AP80" s="196">
        <v>0</v>
      </c>
      <c r="AQ80" s="196">
        <v>0</v>
      </c>
      <c r="AR80" s="196">
        <v>18.91</v>
      </c>
      <c r="AS80" s="196">
        <v>31.39</v>
      </c>
      <c r="AT80" s="196">
        <v>39.229999999999997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18.8</v>
      </c>
      <c r="L81" s="196">
        <v>0.76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0.27</v>
      </c>
      <c r="R81" s="196">
        <v>0.69</v>
      </c>
      <c r="S81" s="196">
        <v>0.43</v>
      </c>
      <c r="T81" s="196">
        <v>0</v>
      </c>
      <c r="U81" s="196">
        <v>2.29</v>
      </c>
      <c r="V81" s="196">
        <v>0.25</v>
      </c>
      <c r="W81" s="196">
        <v>0.54</v>
      </c>
      <c r="X81" s="196">
        <v>2.39</v>
      </c>
      <c r="Y81" s="196">
        <v>0</v>
      </c>
      <c r="Z81" s="196">
        <v>4.1500000000000004</v>
      </c>
      <c r="AA81" s="196">
        <v>1.46</v>
      </c>
      <c r="AB81" s="196">
        <v>0</v>
      </c>
      <c r="AC81" s="196">
        <v>3.99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-9.7799999999999994</v>
      </c>
      <c r="AL81" s="196">
        <v>0</v>
      </c>
      <c r="AM81" s="196">
        <v>0</v>
      </c>
      <c r="AN81" s="196">
        <v>0</v>
      </c>
      <c r="AO81" s="196">
        <v>237.99</v>
      </c>
      <c r="AP81" s="196">
        <v>0</v>
      </c>
      <c r="AQ81" s="196">
        <v>0</v>
      </c>
      <c r="AR81" s="196">
        <v>18.91</v>
      </c>
      <c r="AS81" s="196">
        <v>31.39</v>
      </c>
      <c r="AT81" s="196">
        <v>39.229999999999997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18.8</v>
      </c>
      <c r="L82" s="196">
        <v>0.76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0.27</v>
      </c>
      <c r="R82" s="196">
        <v>0.69</v>
      </c>
      <c r="S82" s="196">
        <v>0.43</v>
      </c>
      <c r="T82" s="196">
        <v>0</v>
      </c>
      <c r="U82" s="196">
        <v>2.29</v>
      </c>
      <c r="V82" s="196">
        <v>0.25</v>
      </c>
      <c r="W82" s="196">
        <v>0.54</v>
      </c>
      <c r="X82" s="196">
        <v>2.39</v>
      </c>
      <c r="Y82" s="196">
        <v>0</v>
      </c>
      <c r="Z82" s="196">
        <v>4.1500000000000004</v>
      </c>
      <c r="AA82" s="196">
        <v>1.46</v>
      </c>
      <c r="AB82" s="196">
        <v>0</v>
      </c>
      <c r="AC82" s="196">
        <v>3.99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-9.7799999999999994</v>
      </c>
      <c r="AL82" s="196">
        <v>0</v>
      </c>
      <c r="AM82" s="196">
        <v>0</v>
      </c>
      <c r="AN82" s="196">
        <v>0</v>
      </c>
      <c r="AO82" s="196">
        <v>237.99</v>
      </c>
      <c r="AP82" s="196">
        <v>0</v>
      </c>
      <c r="AQ82" s="196">
        <v>0</v>
      </c>
      <c r="AR82" s="196">
        <v>18.91</v>
      </c>
      <c r="AS82" s="196">
        <v>31.39</v>
      </c>
      <c r="AT82" s="196">
        <v>39.229999999999997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18.8</v>
      </c>
      <c r="L83" s="196">
        <v>0.76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0.27</v>
      </c>
      <c r="R83" s="196">
        <v>0.69</v>
      </c>
      <c r="S83" s="196">
        <v>0.43</v>
      </c>
      <c r="T83" s="196">
        <v>0</v>
      </c>
      <c r="U83" s="196">
        <v>2.29</v>
      </c>
      <c r="V83" s="196">
        <v>0.25</v>
      </c>
      <c r="W83" s="196">
        <v>0.54</v>
      </c>
      <c r="X83" s="196">
        <v>2.39</v>
      </c>
      <c r="Y83" s="196">
        <v>0</v>
      </c>
      <c r="Z83" s="196">
        <v>4.51</v>
      </c>
      <c r="AA83" s="196">
        <v>1.46</v>
      </c>
      <c r="AB83" s="196">
        <v>0</v>
      </c>
      <c r="AC83" s="196">
        <v>3.99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-9.7799999999999994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18.91</v>
      </c>
      <c r="AS83" s="196">
        <v>31.39</v>
      </c>
      <c r="AT83" s="196">
        <v>39.229999999999997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18.8</v>
      </c>
      <c r="L84" s="196">
        <v>0.76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0.27</v>
      </c>
      <c r="R84" s="196">
        <v>0.69</v>
      </c>
      <c r="S84" s="196">
        <v>0.43</v>
      </c>
      <c r="T84" s="196">
        <v>0</v>
      </c>
      <c r="U84" s="196">
        <v>2.29</v>
      </c>
      <c r="V84" s="196">
        <v>0.25</v>
      </c>
      <c r="W84" s="196">
        <v>0.54</v>
      </c>
      <c r="X84" s="196">
        <v>2.39</v>
      </c>
      <c r="Y84" s="196">
        <v>0</v>
      </c>
      <c r="Z84" s="196">
        <v>4.51</v>
      </c>
      <c r="AA84" s="196">
        <v>1.46</v>
      </c>
      <c r="AB84" s="196">
        <v>0</v>
      </c>
      <c r="AC84" s="196">
        <v>2.99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-9.7799999999999994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18.91</v>
      </c>
      <c r="AS84" s="196">
        <v>31.39</v>
      </c>
      <c r="AT84" s="196">
        <v>39.229999999999997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18.8</v>
      </c>
      <c r="L85" s="196">
        <v>0.76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0.27</v>
      </c>
      <c r="R85" s="196">
        <v>0.69</v>
      </c>
      <c r="S85" s="196">
        <v>0.43</v>
      </c>
      <c r="T85" s="196">
        <v>0</v>
      </c>
      <c r="U85" s="196">
        <v>2.29</v>
      </c>
      <c r="V85" s="196">
        <v>0.25</v>
      </c>
      <c r="W85" s="196">
        <v>0.54</v>
      </c>
      <c r="X85" s="196">
        <v>2.39</v>
      </c>
      <c r="Y85" s="196">
        <v>0</v>
      </c>
      <c r="Z85" s="196">
        <v>4.51</v>
      </c>
      <c r="AA85" s="196">
        <v>1.46</v>
      </c>
      <c r="AB85" s="196">
        <v>0</v>
      </c>
      <c r="AC85" s="196">
        <v>2.99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-9.7799999999999994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18.91</v>
      </c>
      <c r="AS85" s="196">
        <v>31.39</v>
      </c>
      <c r="AT85" s="196">
        <v>39.229999999999997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18.8</v>
      </c>
      <c r="L86" s="196">
        <v>0.76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0.27</v>
      </c>
      <c r="R86" s="196">
        <v>0.69</v>
      </c>
      <c r="S86" s="196">
        <v>0.43</v>
      </c>
      <c r="T86" s="196">
        <v>0</v>
      </c>
      <c r="U86" s="196">
        <v>2.29</v>
      </c>
      <c r="V86" s="196">
        <v>0.25</v>
      </c>
      <c r="W86" s="196">
        <v>0.54</v>
      </c>
      <c r="X86" s="196">
        <v>2.39</v>
      </c>
      <c r="Y86" s="196">
        <v>0</v>
      </c>
      <c r="Z86" s="196">
        <v>4.51</v>
      </c>
      <c r="AA86" s="196">
        <v>1.46</v>
      </c>
      <c r="AB86" s="196">
        <v>0</v>
      </c>
      <c r="AC86" s="196">
        <v>2.99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-9.7799999999999994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18.91</v>
      </c>
      <c r="AS86" s="196">
        <v>31.39</v>
      </c>
      <c r="AT86" s="196">
        <v>39.229999999999997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47.34</v>
      </c>
      <c r="L87" s="196">
        <v>0.76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0.27</v>
      </c>
      <c r="R87" s="196">
        <v>0.69</v>
      </c>
      <c r="S87" s="196">
        <v>0.43</v>
      </c>
      <c r="T87" s="196">
        <v>0</v>
      </c>
      <c r="U87" s="196">
        <v>2.29</v>
      </c>
      <c r="V87" s="196">
        <v>0.25</v>
      </c>
      <c r="W87" s="196">
        <v>0.54</v>
      </c>
      <c r="X87" s="196">
        <v>2.39</v>
      </c>
      <c r="Y87" s="196">
        <v>0</v>
      </c>
      <c r="Z87" s="196">
        <v>4.51</v>
      </c>
      <c r="AA87" s="196">
        <v>1.46</v>
      </c>
      <c r="AB87" s="196">
        <v>0</v>
      </c>
      <c r="AC87" s="196">
        <v>2.99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-29.39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18.91</v>
      </c>
      <c r="AS87" s="196">
        <v>31.39</v>
      </c>
      <c r="AT87" s="196">
        <v>39.229999999999997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95.48</v>
      </c>
      <c r="L88" s="196">
        <v>0.76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0.27</v>
      </c>
      <c r="R88" s="196">
        <v>0.69</v>
      </c>
      <c r="S88" s="196">
        <v>0</v>
      </c>
      <c r="T88" s="196">
        <v>0</v>
      </c>
      <c r="U88" s="196">
        <v>2.29</v>
      </c>
      <c r="V88" s="196">
        <v>0.25</v>
      </c>
      <c r="W88" s="196">
        <v>0.54</v>
      </c>
      <c r="X88" s="196">
        <v>2.39</v>
      </c>
      <c r="Y88" s="196">
        <v>0</v>
      </c>
      <c r="Z88" s="196">
        <v>4.51</v>
      </c>
      <c r="AA88" s="196">
        <v>1.46</v>
      </c>
      <c r="AB88" s="196">
        <v>0</v>
      </c>
      <c r="AC88" s="196">
        <v>2.99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-29.39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18.91</v>
      </c>
      <c r="AS88" s="196">
        <v>31.39</v>
      </c>
      <c r="AT88" s="196">
        <v>39.229999999999997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143.63999999999999</v>
      </c>
      <c r="L89" s="196">
        <v>0.76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0.18</v>
      </c>
      <c r="R89" s="196">
        <v>0.69</v>
      </c>
      <c r="S89" s="196">
        <v>0.17</v>
      </c>
      <c r="T89" s="196">
        <v>0</v>
      </c>
      <c r="U89" s="196">
        <v>2.29</v>
      </c>
      <c r="V89" s="196">
        <v>0.25</v>
      </c>
      <c r="W89" s="196">
        <v>0.54</v>
      </c>
      <c r="X89" s="196">
        <v>2.39</v>
      </c>
      <c r="Y89" s="196">
        <v>0</v>
      </c>
      <c r="Z89" s="196">
        <v>0</v>
      </c>
      <c r="AA89" s="196">
        <v>1.46</v>
      </c>
      <c r="AB89" s="196">
        <v>0</v>
      </c>
      <c r="AC89" s="196">
        <v>2.99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-29.39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18.91</v>
      </c>
      <c r="AS89" s="196">
        <v>31.39</v>
      </c>
      <c r="AT89" s="196">
        <v>39.229999999999997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191.79</v>
      </c>
      <c r="L90" s="196">
        <v>0.76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0.18</v>
      </c>
      <c r="R90" s="196">
        <v>0.69</v>
      </c>
      <c r="S90" s="196">
        <v>0.43</v>
      </c>
      <c r="T90" s="196">
        <v>0</v>
      </c>
      <c r="U90" s="196">
        <v>2.29</v>
      </c>
      <c r="V90" s="196">
        <v>0.25</v>
      </c>
      <c r="W90" s="196">
        <v>0.54</v>
      </c>
      <c r="X90" s="196">
        <v>2.39</v>
      </c>
      <c r="Y90" s="196">
        <v>0</v>
      </c>
      <c r="Z90" s="196">
        <v>0</v>
      </c>
      <c r="AA90" s="196">
        <v>1.46</v>
      </c>
      <c r="AB90" s="196">
        <v>0</v>
      </c>
      <c r="AC90" s="196">
        <v>2.99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-29.39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18.91</v>
      </c>
      <c r="AS90" s="196">
        <v>31.39</v>
      </c>
      <c r="AT90" s="196">
        <v>39.229999999999997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239.95</v>
      </c>
      <c r="L91" s="196">
        <v>0.76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0.18</v>
      </c>
      <c r="R91" s="196">
        <v>0.54</v>
      </c>
      <c r="S91" s="196">
        <v>0.43</v>
      </c>
      <c r="T91" s="196">
        <v>0</v>
      </c>
      <c r="U91" s="196">
        <v>2.29</v>
      </c>
      <c r="V91" s="196">
        <v>0.25</v>
      </c>
      <c r="W91" s="196">
        <v>0.54</v>
      </c>
      <c r="X91" s="196">
        <v>2.39</v>
      </c>
      <c r="Y91" s="196">
        <v>0</v>
      </c>
      <c r="Z91" s="196">
        <v>0</v>
      </c>
      <c r="AA91" s="196">
        <v>0</v>
      </c>
      <c r="AB91" s="196">
        <v>0</v>
      </c>
      <c r="AC91" s="196">
        <v>2.99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-50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19.14</v>
      </c>
      <c r="AS91" s="196">
        <v>31.39</v>
      </c>
      <c r="AT91" s="196">
        <v>39.229999999999997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239.95</v>
      </c>
      <c r="L92" s="196">
        <v>0.76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0.18</v>
      </c>
      <c r="R92" s="196">
        <v>0.69</v>
      </c>
      <c r="S92" s="196">
        <v>0.43</v>
      </c>
      <c r="T92" s="196">
        <v>0</v>
      </c>
      <c r="U92" s="196">
        <v>2.29</v>
      </c>
      <c r="V92" s="196">
        <v>0.25</v>
      </c>
      <c r="W92" s="196">
        <v>0.54</v>
      </c>
      <c r="X92" s="196">
        <v>2.39</v>
      </c>
      <c r="Y92" s="196">
        <v>0</v>
      </c>
      <c r="Z92" s="196">
        <v>10.39</v>
      </c>
      <c r="AA92" s="196">
        <v>1.46</v>
      </c>
      <c r="AB92" s="196">
        <v>0</v>
      </c>
      <c r="AC92" s="196">
        <v>2.99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-50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19.14</v>
      </c>
      <c r="AS92" s="196">
        <v>31.39</v>
      </c>
      <c r="AT92" s="196">
        <v>39.229999999999997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239.95</v>
      </c>
      <c r="L93" s="196">
        <v>0.76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0.18</v>
      </c>
      <c r="R93" s="196">
        <v>0.69</v>
      </c>
      <c r="S93" s="196">
        <v>0.43</v>
      </c>
      <c r="T93" s="196">
        <v>0</v>
      </c>
      <c r="U93" s="196">
        <v>2.29</v>
      </c>
      <c r="V93" s="196">
        <v>0.25</v>
      </c>
      <c r="W93" s="196">
        <v>0.54</v>
      </c>
      <c r="X93" s="196">
        <v>2.39</v>
      </c>
      <c r="Y93" s="196">
        <v>0</v>
      </c>
      <c r="Z93" s="196">
        <v>4.51</v>
      </c>
      <c r="AA93" s="196">
        <v>1.46</v>
      </c>
      <c r="AB93" s="196">
        <v>0</v>
      </c>
      <c r="AC93" s="196">
        <v>2.99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-50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19.14</v>
      </c>
      <c r="AS93" s="196">
        <v>31.39</v>
      </c>
      <c r="AT93" s="196">
        <v>39.229999999999997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239.95</v>
      </c>
      <c r="L94" s="196">
        <v>0.76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0.18</v>
      </c>
      <c r="R94" s="196">
        <v>0.69</v>
      </c>
      <c r="S94" s="196">
        <v>0.43</v>
      </c>
      <c r="T94" s="196">
        <v>0</v>
      </c>
      <c r="U94" s="196">
        <v>2.29</v>
      </c>
      <c r="V94" s="196">
        <v>0.25</v>
      </c>
      <c r="W94" s="196">
        <v>0.54</v>
      </c>
      <c r="X94" s="196">
        <v>2.39</v>
      </c>
      <c r="Y94" s="196">
        <v>0</v>
      </c>
      <c r="Z94" s="196">
        <v>4.51</v>
      </c>
      <c r="AA94" s="196">
        <v>1.46</v>
      </c>
      <c r="AB94" s="196">
        <v>0</v>
      </c>
      <c r="AC94" s="196">
        <v>2.99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-50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19.14</v>
      </c>
      <c r="AS94" s="196">
        <v>31.39</v>
      </c>
      <c r="AT94" s="196">
        <v>39.229999999999997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239.95</v>
      </c>
      <c r="L95" s="196">
        <v>4.6100000000000003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1.9</v>
      </c>
      <c r="R95" s="196">
        <v>0.69</v>
      </c>
      <c r="S95" s="196">
        <v>5.81</v>
      </c>
      <c r="T95" s="196">
        <v>0</v>
      </c>
      <c r="U95" s="196">
        <v>2.29</v>
      </c>
      <c r="V95" s="196">
        <v>0.43</v>
      </c>
      <c r="W95" s="196">
        <v>0.55000000000000004</v>
      </c>
      <c r="X95" s="196">
        <v>2.39</v>
      </c>
      <c r="Y95" s="196">
        <v>0</v>
      </c>
      <c r="Z95" s="196">
        <v>4.51</v>
      </c>
      <c r="AA95" s="196">
        <v>1.46</v>
      </c>
      <c r="AB95" s="196">
        <v>0</v>
      </c>
      <c r="AC95" s="196">
        <v>2.99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-50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19.14</v>
      </c>
      <c r="AS95" s="196">
        <v>31.39</v>
      </c>
      <c r="AT95" s="196">
        <v>39.229999999999997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239.95</v>
      </c>
      <c r="L96" s="196">
        <v>4.6100000000000003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1.9</v>
      </c>
      <c r="R96" s="196">
        <v>0.69</v>
      </c>
      <c r="S96" s="196">
        <v>5.81</v>
      </c>
      <c r="T96" s="196">
        <v>0</v>
      </c>
      <c r="U96" s="196">
        <v>2.29</v>
      </c>
      <c r="V96" s="196">
        <v>0.61</v>
      </c>
      <c r="W96" s="196">
        <v>0.55000000000000004</v>
      </c>
      <c r="X96" s="196">
        <v>2.39</v>
      </c>
      <c r="Y96" s="196">
        <v>0</v>
      </c>
      <c r="Z96" s="196">
        <v>4.51</v>
      </c>
      <c r="AA96" s="196">
        <v>1.46</v>
      </c>
      <c r="AB96" s="196">
        <v>0</v>
      </c>
      <c r="AC96" s="196">
        <v>2.99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-50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19.14</v>
      </c>
      <c r="AS96" s="196">
        <v>31.39</v>
      </c>
      <c r="AT96" s="196">
        <v>39.229999999999997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239.95</v>
      </c>
      <c r="L97" s="196">
        <v>4.6100000000000003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1.9</v>
      </c>
      <c r="R97" s="196">
        <v>8.99</v>
      </c>
      <c r="S97" s="196">
        <v>5.81</v>
      </c>
      <c r="T97" s="196">
        <v>0</v>
      </c>
      <c r="U97" s="196">
        <v>2.29</v>
      </c>
      <c r="V97" s="196">
        <v>4.37</v>
      </c>
      <c r="W97" s="196">
        <v>0.55000000000000004</v>
      </c>
      <c r="X97" s="196">
        <v>2.39</v>
      </c>
      <c r="Y97" s="196">
        <v>0</v>
      </c>
      <c r="Z97" s="196">
        <v>64.44</v>
      </c>
      <c r="AA97" s="196">
        <v>20.36</v>
      </c>
      <c r="AB97" s="196">
        <v>0</v>
      </c>
      <c r="AC97" s="196">
        <v>2.99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-50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19.14</v>
      </c>
      <c r="AS97" s="196">
        <v>31.39</v>
      </c>
      <c r="AT97" s="196">
        <v>39.229999999999997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239.95</v>
      </c>
      <c r="L98" s="196">
        <v>4.6100000000000003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1.9</v>
      </c>
      <c r="R98" s="196">
        <v>8.99</v>
      </c>
      <c r="S98" s="196">
        <v>5.81</v>
      </c>
      <c r="T98" s="196">
        <v>0</v>
      </c>
      <c r="U98" s="196">
        <v>2.29</v>
      </c>
      <c r="V98" s="196">
        <v>4.67</v>
      </c>
      <c r="W98" s="196">
        <v>0.55000000000000004</v>
      </c>
      <c r="X98" s="196">
        <v>2.39</v>
      </c>
      <c r="Y98" s="196">
        <v>0</v>
      </c>
      <c r="Z98" s="196">
        <v>64.44</v>
      </c>
      <c r="AA98" s="196">
        <v>20.36</v>
      </c>
      <c r="AB98" s="196">
        <v>0</v>
      </c>
      <c r="AC98" s="196">
        <v>2.99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-50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19.14</v>
      </c>
      <c r="AS98" s="196">
        <v>31.39</v>
      </c>
      <c r="AT98" s="196">
        <v>39.229999999999997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2.907544999999998</v>
      </c>
      <c r="L99">
        <f t="shared" si="0"/>
        <v>4.3297499999999975E-2</v>
      </c>
      <c r="M99">
        <f t="shared" si="0"/>
        <v>6.3159999999999897E-2</v>
      </c>
      <c r="N99">
        <f t="shared" si="0"/>
        <v>2.3039999999999967E-2</v>
      </c>
      <c r="O99">
        <f t="shared" si="0"/>
        <v>6.5040000000000042E-2</v>
      </c>
      <c r="P99">
        <f t="shared" si="0"/>
        <v>2.2080000000000034E-2</v>
      </c>
      <c r="Q99">
        <f t="shared" si="0"/>
        <v>1.5115000000000012E-2</v>
      </c>
      <c r="R99">
        <f t="shared" si="0"/>
        <v>7.4682499999999957E-2</v>
      </c>
      <c r="S99">
        <f t="shared" si="0"/>
        <v>4.5480000000000124E-2</v>
      </c>
      <c r="T99">
        <f t="shared" si="0"/>
        <v>0</v>
      </c>
      <c r="U99">
        <f t="shared" si="0"/>
        <v>5.495999999999996E-2</v>
      </c>
      <c r="V99">
        <f t="shared" si="0"/>
        <v>3.4485000000000078E-2</v>
      </c>
      <c r="W99">
        <f t="shared" si="0"/>
        <v>6.2742499999999979E-2</v>
      </c>
      <c r="X99">
        <f t="shared" si="0"/>
        <v>0.28424250000000117</v>
      </c>
      <c r="Y99">
        <f t="shared" si="0"/>
        <v>0</v>
      </c>
      <c r="Z99">
        <f t="shared" si="0"/>
        <v>0.26272500000000037</v>
      </c>
      <c r="AA99">
        <f t="shared" si="0"/>
        <v>0.17332750000000069</v>
      </c>
      <c r="AB99">
        <f t="shared" si="0"/>
        <v>0</v>
      </c>
      <c r="AC99">
        <f t="shared" si="0"/>
        <v>7.7120000000000064E-2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-0.74211000000000082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5.2463299999999995</v>
      </c>
      <c r="AP99">
        <f t="shared" si="0"/>
        <v>6.7102499999999982E-2</v>
      </c>
      <c r="AQ99">
        <f t="shared" ref="AQ99:AX99" si="1">SUM(AQ3:AQ98)/4000</f>
        <v>0</v>
      </c>
      <c r="AR99">
        <f t="shared" si="1"/>
        <v>0.46190000000000064</v>
      </c>
      <c r="AS99">
        <f t="shared" si="1"/>
        <v>0.75168000000000024</v>
      </c>
      <c r="AT99">
        <f t="shared" si="1"/>
        <v>0.94734000000000007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87.11</v>
      </c>
      <c r="L3" s="196">
        <v>36.340000000000003</v>
      </c>
      <c r="M3" s="196">
        <v>0</v>
      </c>
      <c r="N3" s="196">
        <v>0.55000000000000004</v>
      </c>
      <c r="O3" s="196">
        <v>1.86</v>
      </c>
      <c r="P3" s="196">
        <v>2.2999999999999998</v>
      </c>
      <c r="Q3" s="196">
        <v>0.79</v>
      </c>
      <c r="R3" s="196">
        <v>5.95</v>
      </c>
      <c r="S3" s="196">
        <v>0.24</v>
      </c>
      <c r="T3" s="196">
        <v>0</v>
      </c>
      <c r="U3" s="196">
        <v>12.21</v>
      </c>
      <c r="V3" s="196">
        <v>4.6100000000000003</v>
      </c>
      <c r="W3" s="196">
        <v>4.0199999999999996</v>
      </c>
      <c r="X3" s="196">
        <v>20.13</v>
      </c>
      <c r="Y3" s="196">
        <v>0</v>
      </c>
      <c r="Z3" s="196">
        <v>18.97</v>
      </c>
      <c r="AA3" s="196">
        <v>12.31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8.6</v>
      </c>
      <c r="AL3" s="196">
        <v>0</v>
      </c>
      <c r="AM3" s="196">
        <v>0</v>
      </c>
      <c r="AN3" s="196">
        <v>0</v>
      </c>
      <c r="AO3" s="196">
        <v>227.25</v>
      </c>
      <c r="AP3" s="196">
        <v>6.75</v>
      </c>
      <c r="AQ3" s="196">
        <v>0</v>
      </c>
      <c r="AR3" s="196">
        <v>11.31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87.11</v>
      </c>
      <c r="L4" s="196">
        <v>36.340000000000003</v>
      </c>
      <c r="M4" s="196">
        <v>0</v>
      </c>
      <c r="N4" s="196">
        <v>0.55000000000000004</v>
      </c>
      <c r="O4" s="196">
        <v>1.86</v>
      </c>
      <c r="P4" s="196">
        <v>2.2999999999999998</v>
      </c>
      <c r="Q4" s="196">
        <v>0.79</v>
      </c>
      <c r="R4" s="196">
        <v>5.95</v>
      </c>
      <c r="S4" s="196">
        <v>0.24</v>
      </c>
      <c r="T4" s="196">
        <v>0</v>
      </c>
      <c r="U4" s="196">
        <v>12.21</v>
      </c>
      <c r="V4" s="196">
        <v>4.6100000000000003</v>
      </c>
      <c r="W4" s="196">
        <v>4.0199999999999996</v>
      </c>
      <c r="X4" s="196">
        <v>20.13</v>
      </c>
      <c r="Y4" s="196">
        <v>0</v>
      </c>
      <c r="Z4" s="196">
        <v>18.97</v>
      </c>
      <c r="AA4" s="196">
        <v>12.31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8.6</v>
      </c>
      <c r="AL4" s="196">
        <v>0</v>
      </c>
      <c r="AM4" s="196">
        <v>0</v>
      </c>
      <c r="AN4" s="196">
        <v>0</v>
      </c>
      <c r="AO4" s="196">
        <v>227.25</v>
      </c>
      <c r="AP4" s="196">
        <v>6.75</v>
      </c>
      <c r="AQ4" s="196">
        <v>0</v>
      </c>
      <c r="AR4" s="196">
        <v>11.31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87.11</v>
      </c>
      <c r="L5" s="196">
        <v>36.340000000000003</v>
      </c>
      <c r="M5" s="196">
        <v>0</v>
      </c>
      <c r="N5" s="196">
        <v>0.55000000000000004</v>
      </c>
      <c r="O5" s="196">
        <v>1.86</v>
      </c>
      <c r="P5" s="196">
        <v>2.2999999999999998</v>
      </c>
      <c r="Q5" s="196">
        <v>0.79</v>
      </c>
      <c r="R5" s="196">
        <v>5.95</v>
      </c>
      <c r="S5" s="196">
        <v>0.24</v>
      </c>
      <c r="T5" s="196">
        <v>0</v>
      </c>
      <c r="U5" s="196">
        <v>12.21</v>
      </c>
      <c r="V5" s="196">
        <v>4.6100000000000003</v>
      </c>
      <c r="W5" s="196">
        <v>4.0199999999999996</v>
      </c>
      <c r="X5" s="196">
        <v>20.13</v>
      </c>
      <c r="Y5" s="196">
        <v>0</v>
      </c>
      <c r="Z5" s="196">
        <v>18.97</v>
      </c>
      <c r="AA5" s="196">
        <v>12.31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8.6</v>
      </c>
      <c r="AL5" s="196">
        <v>0</v>
      </c>
      <c r="AM5" s="196">
        <v>0</v>
      </c>
      <c r="AN5" s="196">
        <v>0</v>
      </c>
      <c r="AO5" s="196">
        <v>227.25</v>
      </c>
      <c r="AP5" s="196">
        <v>6.75</v>
      </c>
      <c r="AQ5" s="196">
        <v>0</v>
      </c>
      <c r="AR5" s="196">
        <v>11.31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87.11</v>
      </c>
      <c r="L6" s="196">
        <v>36.340000000000003</v>
      </c>
      <c r="M6" s="196">
        <v>0</v>
      </c>
      <c r="N6" s="196">
        <v>0.55000000000000004</v>
      </c>
      <c r="O6" s="196">
        <v>1.86</v>
      </c>
      <c r="P6" s="196">
        <v>2.2999999999999998</v>
      </c>
      <c r="Q6" s="196">
        <v>0.79</v>
      </c>
      <c r="R6" s="196">
        <v>5.95</v>
      </c>
      <c r="S6" s="196">
        <v>0.24</v>
      </c>
      <c r="T6" s="196">
        <v>0</v>
      </c>
      <c r="U6" s="196">
        <v>12.21</v>
      </c>
      <c r="V6" s="196">
        <v>4.6100000000000003</v>
      </c>
      <c r="W6" s="196">
        <v>4.0199999999999996</v>
      </c>
      <c r="X6" s="196">
        <v>20.13</v>
      </c>
      <c r="Y6" s="196">
        <v>0</v>
      </c>
      <c r="Z6" s="196">
        <v>18.97</v>
      </c>
      <c r="AA6" s="196">
        <v>12.31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8.6</v>
      </c>
      <c r="AL6" s="196">
        <v>0</v>
      </c>
      <c r="AM6" s="196">
        <v>0</v>
      </c>
      <c r="AN6" s="196">
        <v>0</v>
      </c>
      <c r="AO6" s="196">
        <v>227.25</v>
      </c>
      <c r="AP6" s="196">
        <v>6.75</v>
      </c>
      <c r="AQ6" s="196">
        <v>0</v>
      </c>
      <c r="AR6" s="196">
        <v>11.31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87.11</v>
      </c>
      <c r="L7" s="196">
        <v>36.340000000000003</v>
      </c>
      <c r="M7" s="196">
        <v>0</v>
      </c>
      <c r="N7" s="196">
        <v>0.55000000000000004</v>
      </c>
      <c r="O7" s="196">
        <v>1.86</v>
      </c>
      <c r="P7" s="196">
        <v>2.2999999999999998</v>
      </c>
      <c r="Q7" s="196">
        <v>0.79</v>
      </c>
      <c r="R7" s="196">
        <v>5.95</v>
      </c>
      <c r="S7" s="196">
        <v>0.24</v>
      </c>
      <c r="T7" s="196">
        <v>0</v>
      </c>
      <c r="U7" s="196">
        <v>12.21</v>
      </c>
      <c r="V7" s="196">
        <v>4.6100000000000003</v>
      </c>
      <c r="W7" s="196">
        <v>4.0199999999999996</v>
      </c>
      <c r="X7" s="196">
        <v>20.13</v>
      </c>
      <c r="Y7" s="196">
        <v>0</v>
      </c>
      <c r="Z7" s="196">
        <v>18.97</v>
      </c>
      <c r="AA7" s="196">
        <v>12.31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8.6</v>
      </c>
      <c r="AL7" s="196">
        <v>0</v>
      </c>
      <c r="AM7" s="196">
        <v>0</v>
      </c>
      <c r="AN7" s="196">
        <v>0</v>
      </c>
      <c r="AO7" s="196">
        <v>227.25</v>
      </c>
      <c r="AP7" s="196">
        <v>6.75</v>
      </c>
      <c r="AQ7" s="196">
        <v>0</v>
      </c>
      <c r="AR7" s="196">
        <v>11.31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87.11</v>
      </c>
      <c r="L8" s="196">
        <v>36.340000000000003</v>
      </c>
      <c r="M8" s="196">
        <v>0</v>
      </c>
      <c r="N8" s="196">
        <v>0.55000000000000004</v>
      </c>
      <c r="O8" s="196">
        <v>1.86</v>
      </c>
      <c r="P8" s="196">
        <v>2.2999999999999998</v>
      </c>
      <c r="Q8" s="196">
        <v>0.79</v>
      </c>
      <c r="R8" s="196">
        <v>5.95</v>
      </c>
      <c r="S8" s="196">
        <v>0.24</v>
      </c>
      <c r="T8" s="196">
        <v>0</v>
      </c>
      <c r="U8" s="196">
        <v>12.21</v>
      </c>
      <c r="V8" s="196">
        <v>4.6100000000000003</v>
      </c>
      <c r="W8" s="196">
        <v>4.0199999999999996</v>
      </c>
      <c r="X8" s="196">
        <v>20.13</v>
      </c>
      <c r="Y8" s="196">
        <v>0</v>
      </c>
      <c r="Z8" s="196">
        <v>18.97</v>
      </c>
      <c r="AA8" s="196">
        <v>12.31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8.6</v>
      </c>
      <c r="AL8" s="196">
        <v>0</v>
      </c>
      <c r="AM8" s="196">
        <v>0</v>
      </c>
      <c r="AN8" s="196">
        <v>0</v>
      </c>
      <c r="AO8" s="196">
        <v>227.25</v>
      </c>
      <c r="AP8" s="196">
        <v>6.75</v>
      </c>
      <c r="AQ8" s="196">
        <v>0</v>
      </c>
      <c r="AR8" s="196">
        <v>11.31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87.11</v>
      </c>
      <c r="L9" s="196">
        <v>36.340000000000003</v>
      </c>
      <c r="M9" s="196">
        <v>0</v>
      </c>
      <c r="N9" s="196">
        <v>0.55000000000000004</v>
      </c>
      <c r="O9" s="196">
        <v>1.86</v>
      </c>
      <c r="P9" s="196">
        <v>2.2999999999999998</v>
      </c>
      <c r="Q9" s="196">
        <v>0.79</v>
      </c>
      <c r="R9" s="196">
        <v>5.95</v>
      </c>
      <c r="S9" s="196">
        <v>0.24</v>
      </c>
      <c r="T9" s="196">
        <v>0</v>
      </c>
      <c r="U9" s="196">
        <v>12.21</v>
      </c>
      <c r="V9" s="196">
        <v>4.6100000000000003</v>
      </c>
      <c r="W9" s="196">
        <v>4.0199999999999996</v>
      </c>
      <c r="X9" s="196">
        <v>20.13</v>
      </c>
      <c r="Y9" s="196">
        <v>0</v>
      </c>
      <c r="Z9" s="196">
        <v>18.97</v>
      </c>
      <c r="AA9" s="196">
        <v>12.31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8.6</v>
      </c>
      <c r="AL9" s="196">
        <v>0</v>
      </c>
      <c r="AM9" s="196">
        <v>0</v>
      </c>
      <c r="AN9" s="196">
        <v>0</v>
      </c>
      <c r="AO9" s="196">
        <v>227.25</v>
      </c>
      <c r="AP9" s="196">
        <v>6.75</v>
      </c>
      <c r="AQ9" s="196">
        <v>0</v>
      </c>
      <c r="AR9" s="196">
        <v>11.31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87.11</v>
      </c>
      <c r="L10" s="196">
        <v>36.340000000000003</v>
      </c>
      <c r="M10" s="196">
        <v>0</v>
      </c>
      <c r="N10" s="196">
        <v>0.55000000000000004</v>
      </c>
      <c r="O10" s="196">
        <v>1.86</v>
      </c>
      <c r="P10" s="196">
        <v>2.2999999999999998</v>
      </c>
      <c r="Q10" s="196">
        <v>0.79</v>
      </c>
      <c r="R10" s="196">
        <v>5.95</v>
      </c>
      <c r="S10" s="196">
        <v>0.24</v>
      </c>
      <c r="T10" s="196">
        <v>0</v>
      </c>
      <c r="U10" s="196">
        <v>12.21</v>
      </c>
      <c r="V10" s="196">
        <v>4.6100000000000003</v>
      </c>
      <c r="W10" s="196">
        <v>4.0199999999999996</v>
      </c>
      <c r="X10" s="196">
        <v>20.13</v>
      </c>
      <c r="Y10" s="196">
        <v>0</v>
      </c>
      <c r="Z10" s="196">
        <v>18.97</v>
      </c>
      <c r="AA10" s="196">
        <v>12.31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8.6</v>
      </c>
      <c r="AL10" s="196">
        <v>0</v>
      </c>
      <c r="AM10" s="196">
        <v>0</v>
      </c>
      <c r="AN10" s="196">
        <v>0</v>
      </c>
      <c r="AO10" s="196">
        <v>227.25</v>
      </c>
      <c r="AP10" s="196">
        <v>6.75</v>
      </c>
      <c r="AQ10" s="196">
        <v>0</v>
      </c>
      <c r="AR10" s="196">
        <v>11.31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87.11</v>
      </c>
      <c r="L11" s="196">
        <v>36.340000000000003</v>
      </c>
      <c r="M11" s="196">
        <v>0</v>
      </c>
      <c r="N11" s="196">
        <v>0.55000000000000004</v>
      </c>
      <c r="O11" s="196">
        <v>1.86</v>
      </c>
      <c r="P11" s="196">
        <v>2.2999999999999998</v>
      </c>
      <c r="Q11" s="196">
        <v>0.79</v>
      </c>
      <c r="R11" s="196">
        <v>5.95</v>
      </c>
      <c r="S11" s="196">
        <v>0.24</v>
      </c>
      <c r="T11" s="196">
        <v>0</v>
      </c>
      <c r="U11" s="196">
        <v>12.21</v>
      </c>
      <c r="V11" s="196">
        <v>4.6100000000000003</v>
      </c>
      <c r="W11" s="196">
        <v>4.0199999999999996</v>
      </c>
      <c r="X11" s="196">
        <v>20.13</v>
      </c>
      <c r="Y11" s="196">
        <v>0</v>
      </c>
      <c r="Z11" s="196">
        <v>18.97</v>
      </c>
      <c r="AA11" s="196">
        <v>12.31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8.6</v>
      </c>
      <c r="AL11" s="196">
        <v>0</v>
      </c>
      <c r="AM11" s="196">
        <v>0</v>
      </c>
      <c r="AN11" s="196">
        <v>0</v>
      </c>
      <c r="AO11" s="196">
        <v>227.25</v>
      </c>
      <c r="AP11" s="196">
        <v>6.75</v>
      </c>
      <c r="AQ11" s="196">
        <v>0</v>
      </c>
      <c r="AR11" s="196">
        <v>11.31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87.11</v>
      </c>
      <c r="L12" s="196">
        <v>36.340000000000003</v>
      </c>
      <c r="M12" s="196">
        <v>0</v>
      </c>
      <c r="N12" s="196">
        <v>0.55000000000000004</v>
      </c>
      <c r="O12" s="196">
        <v>1.86</v>
      </c>
      <c r="P12" s="196">
        <v>2.2999999999999998</v>
      </c>
      <c r="Q12" s="196">
        <v>0.79</v>
      </c>
      <c r="R12" s="196">
        <v>5.95</v>
      </c>
      <c r="S12" s="196">
        <v>0.24</v>
      </c>
      <c r="T12" s="196">
        <v>0</v>
      </c>
      <c r="U12" s="196">
        <v>12.21</v>
      </c>
      <c r="V12" s="196">
        <v>4.6100000000000003</v>
      </c>
      <c r="W12" s="196">
        <v>4.0199999999999996</v>
      </c>
      <c r="X12" s="196">
        <v>20.13</v>
      </c>
      <c r="Y12" s="196">
        <v>0</v>
      </c>
      <c r="Z12" s="196">
        <v>18.97</v>
      </c>
      <c r="AA12" s="196">
        <v>12.31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8.6</v>
      </c>
      <c r="AL12" s="196">
        <v>0</v>
      </c>
      <c r="AM12" s="196">
        <v>0</v>
      </c>
      <c r="AN12" s="196">
        <v>0</v>
      </c>
      <c r="AO12" s="196">
        <v>227.25</v>
      </c>
      <c r="AP12" s="196">
        <v>6.75</v>
      </c>
      <c r="AQ12" s="196">
        <v>0</v>
      </c>
      <c r="AR12" s="196">
        <v>11.31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87.11</v>
      </c>
      <c r="L13" s="196">
        <v>36.340000000000003</v>
      </c>
      <c r="M13" s="196">
        <v>0</v>
      </c>
      <c r="N13" s="196">
        <v>0.55000000000000004</v>
      </c>
      <c r="O13" s="196">
        <v>1.86</v>
      </c>
      <c r="P13" s="196">
        <v>2.2999999999999998</v>
      </c>
      <c r="Q13" s="196">
        <v>0.79</v>
      </c>
      <c r="R13" s="196">
        <v>5.95</v>
      </c>
      <c r="S13" s="196">
        <v>0.24</v>
      </c>
      <c r="T13" s="196">
        <v>0</v>
      </c>
      <c r="U13" s="196">
        <v>12.21</v>
      </c>
      <c r="V13" s="196">
        <v>4.6100000000000003</v>
      </c>
      <c r="W13" s="196">
        <v>4.0199999999999996</v>
      </c>
      <c r="X13" s="196">
        <v>20.13</v>
      </c>
      <c r="Y13" s="196">
        <v>0</v>
      </c>
      <c r="Z13" s="196">
        <v>18.97</v>
      </c>
      <c r="AA13" s="196">
        <v>12.31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8.6</v>
      </c>
      <c r="AL13" s="196">
        <v>0</v>
      </c>
      <c r="AM13" s="196">
        <v>0</v>
      </c>
      <c r="AN13" s="196">
        <v>0</v>
      </c>
      <c r="AO13" s="196">
        <v>227.25</v>
      </c>
      <c r="AP13" s="196">
        <v>6.75</v>
      </c>
      <c r="AQ13" s="196">
        <v>0</v>
      </c>
      <c r="AR13" s="196">
        <v>11.31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87.11</v>
      </c>
      <c r="L14" s="196">
        <v>36.340000000000003</v>
      </c>
      <c r="M14" s="196">
        <v>0</v>
      </c>
      <c r="N14" s="196">
        <v>0.55000000000000004</v>
      </c>
      <c r="O14" s="196">
        <v>1.86</v>
      </c>
      <c r="P14" s="196">
        <v>2.2999999999999998</v>
      </c>
      <c r="Q14" s="196">
        <v>0.79</v>
      </c>
      <c r="R14" s="196">
        <v>5.95</v>
      </c>
      <c r="S14" s="196">
        <v>0.24</v>
      </c>
      <c r="T14" s="196">
        <v>0</v>
      </c>
      <c r="U14" s="196">
        <v>12.21</v>
      </c>
      <c r="V14" s="196">
        <v>4.6100000000000003</v>
      </c>
      <c r="W14" s="196">
        <v>4.0199999999999996</v>
      </c>
      <c r="X14" s="196">
        <v>20.13</v>
      </c>
      <c r="Y14" s="196">
        <v>0</v>
      </c>
      <c r="Z14" s="196">
        <v>18.97</v>
      </c>
      <c r="AA14" s="196">
        <v>12.31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8.6</v>
      </c>
      <c r="AL14" s="196">
        <v>0</v>
      </c>
      <c r="AM14" s="196">
        <v>0</v>
      </c>
      <c r="AN14" s="196">
        <v>0</v>
      </c>
      <c r="AO14" s="196">
        <v>227.25</v>
      </c>
      <c r="AP14" s="196">
        <v>6.75</v>
      </c>
      <c r="AQ14" s="196">
        <v>0</v>
      </c>
      <c r="AR14" s="196">
        <v>11.31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87.11</v>
      </c>
      <c r="L15" s="196">
        <v>36.340000000000003</v>
      </c>
      <c r="M15" s="196">
        <v>0</v>
      </c>
      <c r="N15" s="196">
        <v>0.55000000000000004</v>
      </c>
      <c r="O15" s="196">
        <v>1.86</v>
      </c>
      <c r="P15" s="196">
        <v>2.2999999999999998</v>
      </c>
      <c r="Q15" s="196">
        <v>0.79</v>
      </c>
      <c r="R15" s="196">
        <v>5.95</v>
      </c>
      <c r="S15" s="196">
        <v>0.24</v>
      </c>
      <c r="T15" s="196">
        <v>0</v>
      </c>
      <c r="U15" s="196">
        <v>12.21</v>
      </c>
      <c r="V15" s="196">
        <v>4.6100000000000003</v>
      </c>
      <c r="W15" s="196">
        <v>4.0199999999999996</v>
      </c>
      <c r="X15" s="196">
        <v>20.13</v>
      </c>
      <c r="Y15" s="196">
        <v>0</v>
      </c>
      <c r="Z15" s="196">
        <v>18.97</v>
      </c>
      <c r="AA15" s="196">
        <v>12.31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8.6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11.31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87.11</v>
      </c>
      <c r="L16" s="196">
        <v>36.340000000000003</v>
      </c>
      <c r="M16" s="196">
        <v>0</v>
      </c>
      <c r="N16" s="196">
        <v>0.55000000000000004</v>
      </c>
      <c r="O16" s="196">
        <v>1.86</v>
      </c>
      <c r="P16" s="196">
        <v>2.2999999999999998</v>
      </c>
      <c r="Q16" s="196">
        <v>0.79</v>
      </c>
      <c r="R16" s="196">
        <v>5.95</v>
      </c>
      <c r="S16" s="196">
        <v>0.24</v>
      </c>
      <c r="T16" s="196">
        <v>0</v>
      </c>
      <c r="U16" s="196">
        <v>12.21</v>
      </c>
      <c r="V16" s="196">
        <v>4.6100000000000003</v>
      </c>
      <c r="W16" s="196">
        <v>4.0199999999999996</v>
      </c>
      <c r="X16" s="196">
        <v>20.13</v>
      </c>
      <c r="Y16" s="196">
        <v>0</v>
      </c>
      <c r="Z16" s="196">
        <v>18.97</v>
      </c>
      <c r="AA16" s="196">
        <v>12.31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8.6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11.31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87.11</v>
      </c>
      <c r="L17" s="196">
        <v>36.340000000000003</v>
      </c>
      <c r="M17" s="196">
        <v>0</v>
      </c>
      <c r="N17" s="196">
        <v>0.55000000000000004</v>
      </c>
      <c r="O17" s="196">
        <v>1.86</v>
      </c>
      <c r="P17" s="196">
        <v>2.2999999999999998</v>
      </c>
      <c r="Q17" s="196">
        <v>0.79</v>
      </c>
      <c r="R17" s="196">
        <v>5.95</v>
      </c>
      <c r="S17" s="196">
        <v>0.24</v>
      </c>
      <c r="T17" s="196">
        <v>0</v>
      </c>
      <c r="U17" s="196">
        <v>12.21</v>
      </c>
      <c r="V17" s="196">
        <v>4.6100000000000003</v>
      </c>
      <c r="W17" s="196">
        <v>4.0199999999999996</v>
      </c>
      <c r="X17" s="196">
        <v>20.13</v>
      </c>
      <c r="Y17" s="196">
        <v>0</v>
      </c>
      <c r="Z17" s="196">
        <v>18.97</v>
      </c>
      <c r="AA17" s="196">
        <v>12.31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8.6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11.31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87.11</v>
      </c>
      <c r="L18" s="196">
        <v>36.340000000000003</v>
      </c>
      <c r="M18" s="196">
        <v>0</v>
      </c>
      <c r="N18" s="196">
        <v>0.55000000000000004</v>
      </c>
      <c r="O18" s="196">
        <v>1.86</v>
      </c>
      <c r="P18" s="196">
        <v>2.2999999999999998</v>
      </c>
      <c r="Q18" s="196">
        <v>0.79</v>
      </c>
      <c r="R18" s="196">
        <v>5.95</v>
      </c>
      <c r="S18" s="196">
        <v>0.24</v>
      </c>
      <c r="T18" s="196">
        <v>0</v>
      </c>
      <c r="U18" s="196">
        <v>12.21</v>
      </c>
      <c r="V18" s="196">
        <v>4.6100000000000003</v>
      </c>
      <c r="W18" s="196">
        <v>4.0199999999999996</v>
      </c>
      <c r="X18" s="196">
        <v>20.13</v>
      </c>
      <c r="Y18" s="196">
        <v>0</v>
      </c>
      <c r="Z18" s="196">
        <v>18.97</v>
      </c>
      <c r="AA18" s="196">
        <v>12.31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8.6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11.31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87.11</v>
      </c>
      <c r="L19" s="196">
        <v>36.340000000000003</v>
      </c>
      <c r="M19" s="196">
        <v>0</v>
      </c>
      <c r="N19" s="196">
        <v>0.55000000000000004</v>
      </c>
      <c r="O19" s="196">
        <v>1.86</v>
      </c>
      <c r="P19" s="196">
        <v>2.2999999999999998</v>
      </c>
      <c r="Q19" s="196">
        <v>0.79</v>
      </c>
      <c r="R19" s="196">
        <v>5.95</v>
      </c>
      <c r="S19" s="196">
        <v>0.24</v>
      </c>
      <c r="T19" s="196">
        <v>0</v>
      </c>
      <c r="U19" s="196">
        <v>12.21</v>
      </c>
      <c r="V19" s="196">
        <v>4.6100000000000003</v>
      </c>
      <c r="W19" s="196">
        <v>4.0199999999999996</v>
      </c>
      <c r="X19" s="196">
        <v>20.13</v>
      </c>
      <c r="Y19" s="196">
        <v>0</v>
      </c>
      <c r="Z19" s="196">
        <v>18.97</v>
      </c>
      <c r="AA19" s="196">
        <v>12.31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8.6</v>
      </c>
      <c r="AL19" s="196">
        <v>0</v>
      </c>
      <c r="AM19" s="196">
        <v>0</v>
      </c>
      <c r="AN19" s="196">
        <v>0</v>
      </c>
      <c r="AO19" s="196">
        <v>227.25</v>
      </c>
      <c r="AP19" s="196">
        <v>6.75</v>
      </c>
      <c r="AQ19" s="196">
        <v>0</v>
      </c>
      <c r="AR19" s="196">
        <v>11.31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87.11</v>
      </c>
      <c r="L20" s="196">
        <v>36.340000000000003</v>
      </c>
      <c r="M20" s="196">
        <v>0</v>
      </c>
      <c r="N20" s="196">
        <v>0.55000000000000004</v>
      </c>
      <c r="O20" s="196">
        <v>1.86</v>
      </c>
      <c r="P20" s="196">
        <v>2.2999999999999998</v>
      </c>
      <c r="Q20" s="196">
        <v>0.79</v>
      </c>
      <c r="R20" s="196">
        <v>5.95</v>
      </c>
      <c r="S20" s="196">
        <v>0.24</v>
      </c>
      <c r="T20" s="196">
        <v>0</v>
      </c>
      <c r="U20" s="196">
        <v>12.21</v>
      </c>
      <c r="V20" s="196">
        <v>4.6100000000000003</v>
      </c>
      <c r="W20" s="196">
        <v>4.0199999999999996</v>
      </c>
      <c r="X20" s="196">
        <v>20.13</v>
      </c>
      <c r="Y20" s="196">
        <v>0</v>
      </c>
      <c r="Z20" s="196">
        <v>18.97</v>
      </c>
      <c r="AA20" s="196">
        <v>12.31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8.6</v>
      </c>
      <c r="AL20" s="196">
        <v>0</v>
      </c>
      <c r="AM20" s="196">
        <v>0</v>
      </c>
      <c r="AN20" s="196">
        <v>0</v>
      </c>
      <c r="AO20" s="196">
        <v>227.25</v>
      </c>
      <c r="AP20" s="196">
        <v>6.75</v>
      </c>
      <c r="AQ20" s="196">
        <v>0</v>
      </c>
      <c r="AR20" s="196">
        <v>11.31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87.11</v>
      </c>
      <c r="L21" s="196">
        <v>36.340000000000003</v>
      </c>
      <c r="M21" s="196">
        <v>0</v>
      </c>
      <c r="N21" s="196">
        <v>0.55000000000000004</v>
      </c>
      <c r="O21" s="196">
        <v>1.86</v>
      </c>
      <c r="P21" s="196">
        <v>2.2999999999999998</v>
      </c>
      <c r="Q21" s="196">
        <v>0.79</v>
      </c>
      <c r="R21" s="196">
        <v>5.95</v>
      </c>
      <c r="S21" s="196">
        <v>0.24</v>
      </c>
      <c r="T21" s="196">
        <v>0</v>
      </c>
      <c r="U21" s="196">
        <v>12.21</v>
      </c>
      <c r="V21" s="196">
        <v>4.6100000000000003</v>
      </c>
      <c r="W21" s="196">
        <v>4.0199999999999996</v>
      </c>
      <c r="X21" s="196">
        <v>20.13</v>
      </c>
      <c r="Y21" s="196">
        <v>0</v>
      </c>
      <c r="Z21" s="196">
        <v>18.97</v>
      </c>
      <c r="AA21" s="196">
        <v>12.31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8.6</v>
      </c>
      <c r="AL21" s="196">
        <v>0</v>
      </c>
      <c r="AM21" s="196">
        <v>0</v>
      </c>
      <c r="AN21" s="196">
        <v>0</v>
      </c>
      <c r="AO21" s="196">
        <v>227.25</v>
      </c>
      <c r="AP21" s="196">
        <v>6.75</v>
      </c>
      <c r="AQ21" s="196">
        <v>0</v>
      </c>
      <c r="AR21" s="196">
        <v>11.31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87.11</v>
      </c>
      <c r="L22" s="196">
        <v>36.340000000000003</v>
      </c>
      <c r="M22" s="196">
        <v>0</v>
      </c>
      <c r="N22" s="196">
        <v>0.55000000000000004</v>
      </c>
      <c r="O22" s="196">
        <v>1.86</v>
      </c>
      <c r="P22" s="196">
        <v>2.2999999999999998</v>
      </c>
      <c r="Q22" s="196">
        <v>0.79</v>
      </c>
      <c r="R22" s="196">
        <v>5.95</v>
      </c>
      <c r="S22" s="196">
        <v>0.24</v>
      </c>
      <c r="T22" s="196">
        <v>0</v>
      </c>
      <c r="U22" s="196">
        <v>12.21</v>
      </c>
      <c r="V22" s="196">
        <v>4.6100000000000003</v>
      </c>
      <c r="W22" s="196">
        <v>4.0199999999999996</v>
      </c>
      <c r="X22" s="196">
        <v>20.13</v>
      </c>
      <c r="Y22" s="196">
        <v>0</v>
      </c>
      <c r="Z22" s="196">
        <v>18.97</v>
      </c>
      <c r="AA22" s="196">
        <v>12.31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8.6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11.31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87.11</v>
      </c>
      <c r="L23" s="196">
        <v>36.340000000000003</v>
      </c>
      <c r="M23" s="196">
        <v>0</v>
      </c>
      <c r="N23" s="196">
        <v>0.55000000000000004</v>
      </c>
      <c r="O23" s="196">
        <v>1.86</v>
      </c>
      <c r="P23" s="196">
        <v>2.2999999999999998</v>
      </c>
      <c r="Q23" s="196">
        <v>0.79</v>
      </c>
      <c r="R23" s="196">
        <v>5.95</v>
      </c>
      <c r="S23" s="196">
        <v>0.24</v>
      </c>
      <c r="T23" s="196">
        <v>0</v>
      </c>
      <c r="U23" s="196">
        <v>12.21</v>
      </c>
      <c r="V23" s="196">
        <v>4.6100000000000003</v>
      </c>
      <c r="W23" s="196">
        <v>4.0199999999999996</v>
      </c>
      <c r="X23" s="196">
        <v>20.13</v>
      </c>
      <c r="Y23" s="196">
        <v>0</v>
      </c>
      <c r="Z23" s="196">
        <v>18.97</v>
      </c>
      <c r="AA23" s="196">
        <v>12.31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8.6</v>
      </c>
      <c r="AL23" s="196">
        <v>0</v>
      </c>
      <c r="AM23" s="196">
        <v>0</v>
      </c>
      <c r="AN23" s="196">
        <v>0</v>
      </c>
      <c r="AO23" s="196">
        <v>227.25</v>
      </c>
      <c r="AP23" s="196">
        <v>6.75</v>
      </c>
      <c r="AQ23" s="196">
        <v>0</v>
      </c>
      <c r="AR23" s="196">
        <v>11.31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87.11</v>
      </c>
      <c r="L24" s="196">
        <v>36.340000000000003</v>
      </c>
      <c r="M24" s="196">
        <v>0</v>
      </c>
      <c r="N24" s="196">
        <v>0.55000000000000004</v>
      </c>
      <c r="O24" s="196">
        <v>1.86</v>
      </c>
      <c r="P24" s="196">
        <v>2.2999999999999998</v>
      </c>
      <c r="Q24" s="196">
        <v>0.79</v>
      </c>
      <c r="R24" s="196">
        <v>5.96</v>
      </c>
      <c r="S24" s="196">
        <v>0.24</v>
      </c>
      <c r="T24" s="196">
        <v>0</v>
      </c>
      <c r="U24" s="196">
        <v>12.21</v>
      </c>
      <c r="V24" s="196">
        <v>4.6100000000000003</v>
      </c>
      <c r="W24" s="196">
        <v>4.0199999999999996</v>
      </c>
      <c r="X24" s="196">
        <v>20.13</v>
      </c>
      <c r="Y24" s="196">
        <v>0</v>
      </c>
      <c r="Z24" s="196">
        <v>19.809999999999999</v>
      </c>
      <c r="AA24" s="196">
        <v>12.32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8.6</v>
      </c>
      <c r="AL24" s="196">
        <v>0</v>
      </c>
      <c r="AM24" s="196">
        <v>0</v>
      </c>
      <c r="AN24" s="196">
        <v>0</v>
      </c>
      <c r="AO24" s="196">
        <v>227.25</v>
      </c>
      <c r="AP24" s="196">
        <v>6.75</v>
      </c>
      <c r="AQ24" s="196">
        <v>0</v>
      </c>
      <c r="AR24" s="196">
        <v>11.31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87.11</v>
      </c>
      <c r="L25" s="196">
        <v>36.340000000000003</v>
      </c>
      <c r="M25" s="196">
        <v>0</v>
      </c>
      <c r="N25" s="196">
        <v>0.55000000000000004</v>
      </c>
      <c r="O25" s="196">
        <v>1.86</v>
      </c>
      <c r="P25" s="196">
        <v>2.2999999999999998</v>
      </c>
      <c r="Q25" s="196">
        <v>0.78</v>
      </c>
      <c r="R25" s="196">
        <v>5.96</v>
      </c>
      <c r="S25" s="196">
        <v>0.83</v>
      </c>
      <c r="T25" s="196">
        <v>0</v>
      </c>
      <c r="U25" s="196">
        <v>12.21</v>
      </c>
      <c r="V25" s="196">
        <v>4.6100000000000003</v>
      </c>
      <c r="W25" s="196">
        <v>4.0199999999999996</v>
      </c>
      <c r="X25" s="196">
        <v>20.13</v>
      </c>
      <c r="Y25" s="196">
        <v>0</v>
      </c>
      <c r="Z25" s="196">
        <v>18.97</v>
      </c>
      <c r="AA25" s="196">
        <v>12.32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8.6</v>
      </c>
      <c r="AL25" s="196">
        <v>0</v>
      </c>
      <c r="AM25" s="196">
        <v>0</v>
      </c>
      <c r="AN25" s="196">
        <v>0</v>
      </c>
      <c r="AO25" s="196">
        <v>227.25</v>
      </c>
      <c r="AP25" s="196">
        <v>6.75</v>
      </c>
      <c r="AQ25" s="196">
        <v>0</v>
      </c>
      <c r="AR25" s="196">
        <v>11.31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87.11</v>
      </c>
      <c r="L26" s="196">
        <v>36.340000000000003</v>
      </c>
      <c r="M26" s="196">
        <v>0</v>
      </c>
      <c r="N26" s="196">
        <v>0.55000000000000004</v>
      </c>
      <c r="O26" s="196">
        <v>1.86</v>
      </c>
      <c r="P26" s="196">
        <v>2.2999999999999998</v>
      </c>
      <c r="Q26" s="196">
        <v>0.78</v>
      </c>
      <c r="R26" s="196">
        <v>5.95</v>
      </c>
      <c r="S26" s="196">
        <v>0.25</v>
      </c>
      <c r="T26" s="196">
        <v>0</v>
      </c>
      <c r="U26" s="196">
        <v>12.21</v>
      </c>
      <c r="V26" s="196">
        <v>4.6100000000000003</v>
      </c>
      <c r="W26" s="196">
        <v>0.35</v>
      </c>
      <c r="X26" s="196">
        <v>20.29</v>
      </c>
      <c r="Y26" s="196">
        <v>0</v>
      </c>
      <c r="Z26" s="196">
        <v>18.97</v>
      </c>
      <c r="AA26" s="196">
        <v>12.32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8.6</v>
      </c>
      <c r="AL26" s="196">
        <v>0</v>
      </c>
      <c r="AM26" s="196">
        <v>0</v>
      </c>
      <c r="AN26" s="196">
        <v>0</v>
      </c>
      <c r="AO26" s="196">
        <v>227.25</v>
      </c>
      <c r="AP26" s="196">
        <v>6.75</v>
      </c>
      <c r="AQ26" s="196">
        <v>0</v>
      </c>
      <c r="AR26" s="196">
        <v>11.31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87.11</v>
      </c>
      <c r="L27" s="196">
        <v>36.340000000000003</v>
      </c>
      <c r="M27" s="196">
        <v>0</v>
      </c>
      <c r="N27" s="196">
        <v>0.55000000000000004</v>
      </c>
      <c r="O27" s="196">
        <v>1.86</v>
      </c>
      <c r="P27" s="196">
        <v>2.2999999999999998</v>
      </c>
      <c r="Q27" s="196">
        <v>0.78</v>
      </c>
      <c r="R27" s="196">
        <v>5.95</v>
      </c>
      <c r="S27" s="196">
        <v>0.25</v>
      </c>
      <c r="T27" s="196">
        <v>0</v>
      </c>
      <c r="U27" s="196">
        <v>12.21</v>
      </c>
      <c r="V27" s="196">
        <v>4.6100000000000003</v>
      </c>
      <c r="W27" s="196">
        <v>0.33</v>
      </c>
      <c r="X27" s="196">
        <v>1.38</v>
      </c>
      <c r="Y27" s="196">
        <v>0</v>
      </c>
      <c r="Z27" s="196">
        <v>18.97</v>
      </c>
      <c r="AA27" s="196">
        <v>12.32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8.6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6.75</v>
      </c>
      <c r="AQ27" s="196">
        <v>0</v>
      </c>
      <c r="AR27" s="196">
        <v>11.31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87.11</v>
      </c>
      <c r="L28" s="196">
        <v>36.340000000000003</v>
      </c>
      <c r="M28" s="196">
        <v>0</v>
      </c>
      <c r="N28" s="196">
        <v>0.55000000000000004</v>
      </c>
      <c r="O28" s="196">
        <v>1.86</v>
      </c>
      <c r="P28" s="196">
        <v>2.2999999999999998</v>
      </c>
      <c r="Q28" s="196">
        <v>0.78</v>
      </c>
      <c r="R28" s="196">
        <v>5.96</v>
      </c>
      <c r="S28" s="196">
        <v>0.25</v>
      </c>
      <c r="T28" s="196">
        <v>0</v>
      </c>
      <c r="U28" s="196">
        <v>12.21</v>
      </c>
      <c r="V28" s="196">
        <v>0.17</v>
      </c>
      <c r="W28" s="196">
        <v>0.33</v>
      </c>
      <c r="X28" s="196">
        <v>1.38</v>
      </c>
      <c r="Y28" s="196">
        <v>0</v>
      </c>
      <c r="Z28" s="196">
        <v>1.3</v>
      </c>
      <c r="AA28" s="196">
        <v>12.32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8.6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6.75</v>
      </c>
      <c r="AQ28" s="196">
        <v>0</v>
      </c>
      <c r="AR28" s="196">
        <v>11.31</v>
      </c>
      <c r="AS28" s="196">
        <v>18.149999999999999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87.11</v>
      </c>
      <c r="L29" s="196">
        <v>2.41</v>
      </c>
      <c r="M29" s="196">
        <v>0</v>
      </c>
      <c r="N29" s="196">
        <v>0.55000000000000004</v>
      </c>
      <c r="O29" s="196">
        <v>1.86</v>
      </c>
      <c r="P29" s="196">
        <v>2.2999999999999998</v>
      </c>
      <c r="Q29" s="196">
        <v>0.1</v>
      </c>
      <c r="R29" s="196">
        <v>1.1200000000000001</v>
      </c>
      <c r="S29" s="196">
        <v>0.92</v>
      </c>
      <c r="T29" s="196">
        <v>0</v>
      </c>
      <c r="U29" s="196">
        <v>12.21</v>
      </c>
      <c r="V29" s="196">
        <v>0.17</v>
      </c>
      <c r="W29" s="196">
        <v>0.33</v>
      </c>
      <c r="X29" s="196">
        <v>1.38</v>
      </c>
      <c r="Y29" s="196">
        <v>0</v>
      </c>
      <c r="Z29" s="196">
        <v>1.3</v>
      </c>
      <c r="AA29" s="196">
        <v>0.84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8.6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6.75</v>
      </c>
      <c r="AQ29" s="196">
        <v>0</v>
      </c>
      <c r="AR29" s="196">
        <v>11.31</v>
      </c>
      <c r="AS29" s="196">
        <v>18.149999999999999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6.06</v>
      </c>
      <c r="L30" s="196">
        <v>2.56</v>
      </c>
      <c r="M30" s="196">
        <v>0</v>
      </c>
      <c r="N30" s="196">
        <v>0.55000000000000004</v>
      </c>
      <c r="O30" s="196">
        <v>1.86</v>
      </c>
      <c r="P30" s="196">
        <v>2.2999999999999998</v>
      </c>
      <c r="Q30" s="196">
        <v>0.1</v>
      </c>
      <c r="R30" s="196">
        <v>0.5</v>
      </c>
      <c r="S30" s="196">
        <v>0.98</v>
      </c>
      <c r="T30" s="196">
        <v>0</v>
      </c>
      <c r="U30" s="196">
        <v>12.21</v>
      </c>
      <c r="V30" s="196">
        <v>0.17</v>
      </c>
      <c r="W30" s="196">
        <v>0.33</v>
      </c>
      <c r="X30" s="196">
        <v>1.38</v>
      </c>
      <c r="Y30" s="196">
        <v>0</v>
      </c>
      <c r="Z30" s="196">
        <v>1.3</v>
      </c>
      <c r="AA30" s="196">
        <v>0.85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8.6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6.75</v>
      </c>
      <c r="AQ30" s="196">
        <v>0</v>
      </c>
      <c r="AR30" s="196">
        <v>11.31</v>
      </c>
      <c r="AS30" s="196">
        <v>18.149999999999999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6.06</v>
      </c>
      <c r="L31" s="196">
        <v>2.41</v>
      </c>
      <c r="M31" s="196">
        <v>0</v>
      </c>
      <c r="N31" s="196">
        <v>0.55000000000000004</v>
      </c>
      <c r="O31" s="196">
        <v>1.86</v>
      </c>
      <c r="P31" s="196">
        <v>2.2999999999999998</v>
      </c>
      <c r="Q31" s="196">
        <v>0.1</v>
      </c>
      <c r="R31" s="196">
        <v>0.4</v>
      </c>
      <c r="S31" s="196">
        <v>0.92</v>
      </c>
      <c r="T31" s="196">
        <v>0</v>
      </c>
      <c r="U31" s="196">
        <v>12.21</v>
      </c>
      <c r="V31" s="196">
        <v>0.17</v>
      </c>
      <c r="W31" s="196">
        <v>0.33</v>
      </c>
      <c r="X31" s="196">
        <v>1.38</v>
      </c>
      <c r="Y31" s="196">
        <v>0</v>
      </c>
      <c r="Z31" s="196">
        <v>1.3</v>
      </c>
      <c r="AA31" s="196">
        <v>0.85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8.6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11.31</v>
      </c>
      <c r="AS31" s="196">
        <v>18.149999999999999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6.05</v>
      </c>
      <c r="L32" s="196">
        <v>2.41</v>
      </c>
      <c r="M32" s="196">
        <v>0</v>
      </c>
      <c r="N32" s="196">
        <v>0.55000000000000004</v>
      </c>
      <c r="O32" s="196">
        <v>1.86</v>
      </c>
      <c r="P32" s="196">
        <v>2.2999999999999998</v>
      </c>
      <c r="Q32" s="196">
        <v>0.1</v>
      </c>
      <c r="R32" s="196">
        <v>0.4</v>
      </c>
      <c r="S32" s="196">
        <v>0.92</v>
      </c>
      <c r="T32" s="196">
        <v>0</v>
      </c>
      <c r="U32" s="196">
        <v>12.21</v>
      </c>
      <c r="V32" s="196">
        <v>0.17</v>
      </c>
      <c r="W32" s="196">
        <v>0.33</v>
      </c>
      <c r="X32" s="196">
        <v>1.38</v>
      </c>
      <c r="Y32" s="196">
        <v>0</v>
      </c>
      <c r="Z32" s="196">
        <v>1.3</v>
      </c>
      <c r="AA32" s="196">
        <v>0.85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8.6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11.31</v>
      </c>
      <c r="AS32" s="196">
        <v>18.149999999999999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6.06</v>
      </c>
      <c r="L33" s="196">
        <v>2.41</v>
      </c>
      <c r="M33" s="196">
        <v>0</v>
      </c>
      <c r="N33" s="196">
        <v>0.55000000000000004</v>
      </c>
      <c r="O33" s="196">
        <v>1.86</v>
      </c>
      <c r="P33" s="196">
        <v>2.2999999999999998</v>
      </c>
      <c r="Q33" s="196">
        <v>0.1</v>
      </c>
      <c r="R33" s="196">
        <v>0.4</v>
      </c>
      <c r="S33" s="196">
        <v>0.92</v>
      </c>
      <c r="T33" s="196">
        <v>0</v>
      </c>
      <c r="U33" s="196">
        <v>12.21</v>
      </c>
      <c r="V33" s="196">
        <v>0.17</v>
      </c>
      <c r="W33" s="196">
        <v>0.33</v>
      </c>
      <c r="X33" s="196">
        <v>1.38</v>
      </c>
      <c r="Y33" s="196">
        <v>0</v>
      </c>
      <c r="Z33" s="196">
        <v>1.3</v>
      </c>
      <c r="AA33" s="196">
        <v>0.85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8.6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11.31</v>
      </c>
      <c r="AS33" s="196">
        <v>18.149999999999999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6.05</v>
      </c>
      <c r="L34" s="196">
        <v>2.41</v>
      </c>
      <c r="M34" s="196">
        <v>0</v>
      </c>
      <c r="N34" s="196">
        <v>0.55000000000000004</v>
      </c>
      <c r="O34" s="196">
        <v>1.86</v>
      </c>
      <c r="P34" s="196">
        <v>2.2999999999999998</v>
      </c>
      <c r="Q34" s="196">
        <v>0.1</v>
      </c>
      <c r="R34" s="196">
        <v>0.4</v>
      </c>
      <c r="S34" s="196">
        <v>0.92</v>
      </c>
      <c r="T34" s="196">
        <v>0</v>
      </c>
      <c r="U34" s="196">
        <v>12.21</v>
      </c>
      <c r="V34" s="196">
        <v>0.17</v>
      </c>
      <c r="W34" s="196">
        <v>0.33</v>
      </c>
      <c r="X34" s="196">
        <v>1.38</v>
      </c>
      <c r="Y34" s="196">
        <v>0</v>
      </c>
      <c r="Z34" s="196">
        <v>1.3</v>
      </c>
      <c r="AA34" s="196">
        <v>0.85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8.6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11.31</v>
      </c>
      <c r="AS34" s="196">
        <v>18.149999999999999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6.06</v>
      </c>
      <c r="L35" s="196">
        <v>2.41</v>
      </c>
      <c r="M35" s="196">
        <v>0</v>
      </c>
      <c r="N35" s="196">
        <v>0.55000000000000004</v>
      </c>
      <c r="O35" s="196">
        <v>1.86</v>
      </c>
      <c r="P35" s="196">
        <v>2.2999999999999998</v>
      </c>
      <c r="Q35" s="196">
        <v>0.1</v>
      </c>
      <c r="R35" s="196">
        <v>0.4</v>
      </c>
      <c r="S35" s="196">
        <v>0.92</v>
      </c>
      <c r="T35" s="196">
        <v>0</v>
      </c>
      <c r="U35" s="196">
        <v>12.21</v>
      </c>
      <c r="V35" s="196">
        <v>0.17</v>
      </c>
      <c r="W35" s="196">
        <v>0.33</v>
      </c>
      <c r="X35" s="196">
        <v>1.38</v>
      </c>
      <c r="Y35" s="196">
        <v>0</v>
      </c>
      <c r="Z35" s="196">
        <v>1.3</v>
      </c>
      <c r="AA35" s="196">
        <v>0.85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8.6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11.31</v>
      </c>
      <c r="AS35" s="196">
        <v>18.149999999999999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6.05</v>
      </c>
      <c r="L36" s="196">
        <v>2.41</v>
      </c>
      <c r="M36" s="196">
        <v>0</v>
      </c>
      <c r="N36" s="196">
        <v>0.55000000000000004</v>
      </c>
      <c r="O36" s="196">
        <v>1.86</v>
      </c>
      <c r="P36" s="196">
        <v>2.2999999999999998</v>
      </c>
      <c r="Q36" s="196">
        <v>0.1</v>
      </c>
      <c r="R36" s="196">
        <v>0.4</v>
      </c>
      <c r="S36" s="196">
        <v>0.92</v>
      </c>
      <c r="T36" s="196">
        <v>0</v>
      </c>
      <c r="U36" s="196">
        <v>12.21</v>
      </c>
      <c r="V36" s="196">
        <v>0.17</v>
      </c>
      <c r="W36" s="196">
        <v>0.33</v>
      </c>
      <c r="X36" s="196">
        <v>1.38</v>
      </c>
      <c r="Y36" s="196">
        <v>0</v>
      </c>
      <c r="Z36" s="196">
        <v>1.3</v>
      </c>
      <c r="AA36" s="196">
        <v>0.85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8.6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11.31</v>
      </c>
      <c r="AS36" s="196">
        <v>18.149999999999999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6.06</v>
      </c>
      <c r="L37" s="196">
        <v>2.41</v>
      </c>
      <c r="M37" s="196">
        <v>0</v>
      </c>
      <c r="N37" s="196">
        <v>0.55000000000000004</v>
      </c>
      <c r="O37" s="196">
        <v>1.86</v>
      </c>
      <c r="P37" s="196">
        <v>2.2999999999999998</v>
      </c>
      <c r="Q37" s="196">
        <v>0.1</v>
      </c>
      <c r="R37" s="196">
        <v>0.4</v>
      </c>
      <c r="S37" s="196">
        <v>0.92</v>
      </c>
      <c r="T37" s="196">
        <v>0</v>
      </c>
      <c r="U37" s="196">
        <v>12.21</v>
      </c>
      <c r="V37" s="196">
        <v>0.17</v>
      </c>
      <c r="W37" s="196">
        <v>0.33</v>
      </c>
      <c r="X37" s="196">
        <v>1.38</v>
      </c>
      <c r="Y37" s="196">
        <v>0</v>
      </c>
      <c r="Z37" s="196">
        <v>1.3</v>
      </c>
      <c r="AA37" s="196">
        <v>0.85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8.6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11.31</v>
      </c>
      <c r="AS37" s="196">
        <v>18.149999999999999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6.05</v>
      </c>
      <c r="L38" s="196">
        <v>2.41</v>
      </c>
      <c r="M38" s="196">
        <v>0</v>
      </c>
      <c r="N38" s="196">
        <v>0.55000000000000004</v>
      </c>
      <c r="O38" s="196">
        <v>1.86</v>
      </c>
      <c r="P38" s="196">
        <v>2.2999999999999998</v>
      </c>
      <c r="Q38" s="196">
        <v>0.1</v>
      </c>
      <c r="R38" s="196">
        <v>0.4</v>
      </c>
      <c r="S38" s="196">
        <v>0.92</v>
      </c>
      <c r="T38" s="196">
        <v>0</v>
      </c>
      <c r="U38" s="196">
        <v>12.21</v>
      </c>
      <c r="V38" s="196">
        <v>0.17</v>
      </c>
      <c r="W38" s="196">
        <v>0.33</v>
      </c>
      <c r="X38" s="196">
        <v>1.38</v>
      </c>
      <c r="Y38" s="196">
        <v>0</v>
      </c>
      <c r="Z38" s="196">
        <v>1.3</v>
      </c>
      <c r="AA38" s="196">
        <v>0.85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8.6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11.31</v>
      </c>
      <c r="AS38" s="196">
        <v>18.149999999999999</v>
      </c>
      <c r="AT38" s="196">
        <v>21.85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6.06</v>
      </c>
      <c r="L39" s="196">
        <v>2.41</v>
      </c>
      <c r="M39" s="196">
        <v>0</v>
      </c>
      <c r="N39" s="196">
        <v>0.55000000000000004</v>
      </c>
      <c r="O39" s="196">
        <v>1.86</v>
      </c>
      <c r="P39" s="196">
        <v>2.2999999999999998</v>
      </c>
      <c r="Q39" s="196">
        <v>0.1</v>
      </c>
      <c r="R39" s="196">
        <v>0.4</v>
      </c>
      <c r="S39" s="196">
        <v>0.92</v>
      </c>
      <c r="T39" s="196">
        <v>0</v>
      </c>
      <c r="U39" s="196">
        <v>12.21</v>
      </c>
      <c r="V39" s="196">
        <v>0.17</v>
      </c>
      <c r="W39" s="196">
        <v>0.33</v>
      </c>
      <c r="X39" s="196">
        <v>1.38</v>
      </c>
      <c r="Y39" s="196">
        <v>0</v>
      </c>
      <c r="Z39" s="196">
        <v>1.3</v>
      </c>
      <c r="AA39" s="196">
        <v>0.85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8.6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11.2</v>
      </c>
      <c r="AS39" s="196">
        <v>18.149999999999999</v>
      </c>
      <c r="AT39" s="196">
        <v>21.85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6.06</v>
      </c>
      <c r="L40" s="196">
        <v>2.41</v>
      </c>
      <c r="M40" s="196">
        <v>0</v>
      </c>
      <c r="N40" s="196">
        <v>0.55000000000000004</v>
      </c>
      <c r="O40" s="196">
        <v>1.86</v>
      </c>
      <c r="P40" s="196">
        <v>2.2999999999999998</v>
      </c>
      <c r="Q40" s="196">
        <v>0.1</v>
      </c>
      <c r="R40" s="196">
        <v>0.4</v>
      </c>
      <c r="S40" s="196">
        <v>0.92</v>
      </c>
      <c r="T40" s="196">
        <v>0</v>
      </c>
      <c r="U40" s="196">
        <v>12.21</v>
      </c>
      <c r="V40" s="196">
        <v>0.17</v>
      </c>
      <c r="W40" s="196">
        <v>0.33</v>
      </c>
      <c r="X40" s="196">
        <v>1.38</v>
      </c>
      <c r="Y40" s="196">
        <v>0</v>
      </c>
      <c r="Z40" s="196">
        <v>1.3</v>
      </c>
      <c r="AA40" s="196">
        <v>0.85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8.6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11.2</v>
      </c>
      <c r="AS40" s="196">
        <v>18.149999999999999</v>
      </c>
      <c r="AT40" s="196">
        <v>21.85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6.06</v>
      </c>
      <c r="L41" s="196">
        <v>2.41</v>
      </c>
      <c r="M41" s="196">
        <v>0</v>
      </c>
      <c r="N41" s="196">
        <v>0.55000000000000004</v>
      </c>
      <c r="O41" s="196">
        <v>1.86</v>
      </c>
      <c r="P41" s="196">
        <v>2.2999999999999998</v>
      </c>
      <c r="Q41" s="196">
        <v>0.1</v>
      </c>
      <c r="R41" s="196">
        <v>0.4</v>
      </c>
      <c r="S41" s="196">
        <v>0.92</v>
      </c>
      <c r="T41" s="196">
        <v>0</v>
      </c>
      <c r="U41" s="196">
        <v>12.21</v>
      </c>
      <c r="V41" s="196">
        <v>0.17</v>
      </c>
      <c r="W41" s="196">
        <v>0.33</v>
      </c>
      <c r="X41" s="196">
        <v>1.38</v>
      </c>
      <c r="Y41" s="196">
        <v>0</v>
      </c>
      <c r="Z41" s="196">
        <v>1.3</v>
      </c>
      <c r="AA41" s="196">
        <v>0.85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8.6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11.2</v>
      </c>
      <c r="AS41" s="196">
        <v>18.149999999999999</v>
      </c>
      <c r="AT41" s="196">
        <v>21.85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6.06</v>
      </c>
      <c r="L42" s="196">
        <v>2.41</v>
      </c>
      <c r="M42" s="196">
        <v>0</v>
      </c>
      <c r="N42" s="196">
        <v>0.55000000000000004</v>
      </c>
      <c r="O42" s="196">
        <v>1.86</v>
      </c>
      <c r="P42" s="196">
        <v>2.2999999999999998</v>
      </c>
      <c r="Q42" s="196">
        <v>0.1</v>
      </c>
      <c r="R42" s="196">
        <v>0.4</v>
      </c>
      <c r="S42" s="196">
        <v>0.92</v>
      </c>
      <c r="T42" s="196">
        <v>0</v>
      </c>
      <c r="U42" s="196">
        <v>12.21</v>
      </c>
      <c r="V42" s="196">
        <v>0.17</v>
      </c>
      <c r="W42" s="196">
        <v>0.33</v>
      </c>
      <c r="X42" s="196">
        <v>1.38</v>
      </c>
      <c r="Y42" s="196">
        <v>0</v>
      </c>
      <c r="Z42" s="196">
        <v>1.3</v>
      </c>
      <c r="AA42" s="196">
        <v>0.85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8.6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11.2</v>
      </c>
      <c r="AS42" s="196">
        <v>18.149999999999999</v>
      </c>
      <c r="AT42" s="196">
        <v>21.85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6.06</v>
      </c>
      <c r="L43" s="196">
        <v>2.41</v>
      </c>
      <c r="M43" s="196">
        <v>0</v>
      </c>
      <c r="N43" s="196">
        <v>0.55000000000000004</v>
      </c>
      <c r="O43" s="196">
        <v>1.86</v>
      </c>
      <c r="P43" s="196">
        <v>2.2999999999999998</v>
      </c>
      <c r="Q43" s="196">
        <v>0.1</v>
      </c>
      <c r="R43" s="196">
        <v>0.4</v>
      </c>
      <c r="S43" s="196">
        <v>0.92</v>
      </c>
      <c r="T43" s="196">
        <v>0</v>
      </c>
      <c r="U43" s="196">
        <v>12.21</v>
      </c>
      <c r="V43" s="196">
        <v>0.17</v>
      </c>
      <c r="W43" s="196">
        <v>0.33</v>
      </c>
      <c r="X43" s="196">
        <v>1.38</v>
      </c>
      <c r="Y43" s="196">
        <v>0</v>
      </c>
      <c r="Z43" s="196">
        <v>1.3</v>
      </c>
      <c r="AA43" s="196">
        <v>0.85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8.6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11.07</v>
      </c>
      <c r="AS43" s="196">
        <v>18.149999999999999</v>
      </c>
      <c r="AT43" s="196">
        <v>21.85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6.06</v>
      </c>
      <c r="L44" s="196">
        <v>2.41</v>
      </c>
      <c r="M44" s="196">
        <v>0</v>
      </c>
      <c r="N44" s="196">
        <v>0.55000000000000004</v>
      </c>
      <c r="O44" s="196">
        <v>1.86</v>
      </c>
      <c r="P44" s="196">
        <v>2.2999999999999998</v>
      </c>
      <c r="Q44" s="196">
        <v>0.1</v>
      </c>
      <c r="R44" s="196">
        <v>0.4</v>
      </c>
      <c r="S44" s="196">
        <v>0.92</v>
      </c>
      <c r="T44" s="196">
        <v>0</v>
      </c>
      <c r="U44" s="196">
        <v>12.21</v>
      </c>
      <c r="V44" s="196">
        <v>0.17</v>
      </c>
      <c r="W44" s="196">
        <v>0.33</v>
      </c>
      <c r="X44" s="196">
        <v>1.38</v>
      </c>
      <c r="Y44" s="196">
        <v>0</v>
      </c>
      <c r="Z44" s="196">
        <v>1.3</v>
      </c>
      <c r="AA44" s="196">
        <v>0.85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8.6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11.07</v>
      </c>
      <c r="AS44" s="196">
        <v>18.149999999999999</v>
      </c>
      <c r="AT44" s="196">
        <v>21.85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6.06</v>
      </c>
      <c r="L45" s="196">
        <v>2.41</v>
      </c>
      <c r="M45" s="196">
        <v>0</v>
      </c>
      <c r="N45" s="196">
        <v>0.55000000000000004</v>
      </c>
      <c r="O45" s="196">
        <v>1.86</v>
      </c>
      <c r="P45" s="196">
        <v>2.2999999999999998</v>
      </c>
      <c r="Q45" s="196">
        <v>0.1</v>
      </c>
      <c r="R45" s="196">
        <v>0.4</v>
      </c>
      <c r="S45" s="196">
        <v>0.92</v>
      </c>
      <c r="T45" s="196">
        <v>0</v>
      </c>
      <c r="U45" s="196">
        <v>12.21</v>
      </c>
      <c r="V45" s="196">
        <v>0.17</v>
      </c>
      <c r="W45" s="196">
        <v>0.33</v>
      </c>
      <c r="X45" s="196">
        <v>1.38</v>
      </c>
      <c r="Y45" s="196">
        <v>0</v>
      </c>
      <c r="Z45" s="196">
        <v>1.3</v>
      </c>
      <c r="AA45" s="196">
        <v>0.85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8.6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11.07</v>
      </c>
      <c r="AS45" s="196">
        <v>18.149999999999999</v>
      </c>
      <c r="AT45" s="196">
        <v>21.85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6.06</v>
      </c>
      <c r="L46" s="196">
        <v>2.41</v>
      </c>
      <c r="M46" s="196">
        <v>0</v>
      </c>
      <c r="N46" s="196">
        <v>0.55000000000000004</v>
      </c>
      <c r="O46" s="196">
        <v>1.86</v>
      </c>
      <c r="P46" s="196">
        <v>2.2999999999999998</v>
      </c>
      <c r="Q46" s="196">
        <v>0.1</v>
      </c>
      <c r="R46" s="196">
        <v>0.4</v>
      </c>
      <c r="S46" s="196">
        <v>0.92</v>
      </c>
      <c r="T46" s="196">
        <v>0</v>
      </c>
      <c r="U46" s="196">
        <v>12.21</v>
      </c>
      <c r="V46" s="196">
        <v>0.17</v>
      </c>
      <c r="W46" s="196">
        <v>0.33</v>
      </c>
      <c r="X46" s="196">
        <v>1.38</v>
      </c>
      <c r="Y46" s="196">
        <v>0</v>
      </c>
      <c r="Z46" s="196">
        <v>1.3</v>
      </c>
      <c r="AA46" s="196">
        <v>0.85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8.6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11.07</v>
      </c>
      <c r="AS46" s="196">
        <v>18.149999999999999</v>
      </c>
      <c r="AT46" s="196">
        <v>21.85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2.41</v>
      </c>
      <c r="M47" s="196">
        <v>0</v>
      </c>
      <c r="N47" s="196">
        <v>0.55000000000000004</v>
      </c>
      <c r="O47" s="196">
        <v>1.86</v>
      </c>
      <c r="P47" s="196">
        <v>2.2999999999999998</v>
      </c>
      <c r="Q47" s="196">
        <v>0.1</v>
      </c>
      <c r="R47" s="196">
        <v>0.4</v>
      </c>
      <c r="S47" s="196">
        <v>0.92</v>
      </c>
      <c r="T47" s="196">
        <v>0</v>
      </c>
      <c r="U47" s="196">
        <v>12.21</v>
      </c>
      <c r="V47" s="196">
        <v>0.17</v>
      </c>
      <c r="W47" s="196">
        <v>0.33</v>
      </c>
      <c r="X47" s="196">
        <v>1.38</v>
      </c>
      <c r="Y47" s="196">
        <v>0</v>
      </c>
      <c r="Z47" s="196">
        <v>1.3</v>
      </c>
      <c r="AA47" s="196">
        <v>0.85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11.07</v>
      </c>
      <c r="AS47" s="196">
        <v>18.149999999999999</v>
      </c>
      <c r="AT47" s="196">
        <v>21.85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2.41</v>
      </c>
      <c r="M48" s="196">
        <v>0</v>
      </c>
      <c r="N48" s="196">
        <v>0.55000000000000004</v>
      </c>
      <c r="O48" s="196">
        <v>1.86</v>
      </c>
      <c r="P48" s="196">
        <v>2.2999999999999998</v>
      </c>
      <c r="Q48" s="196">
        <v>0.1</v>
      </c>
      <c r="R48" s="196">
        <v>0.4</v>
      </c>
      <c r="S48" s="196">
        <v>0.92</v>
      </c>
      <c r="T48" s="196">
        <v>0</v>
      </c>
      <c r="U48" s="196">
        <v>12.21</v>
      </c>
      <c r="V48" s="196">
        <v>0.17</v>
      </c>
      <c r="W48" s="196">
        <v>0.33</v>
      </c>
      <c r="X48" s="196">
        <v>1.38</v>
      </c>
      <c r="Y48" s="196">
        <v>0</v>
      </c>
      <c r="Z48" s="196">
        <v>1.3</v>
      </c>
      <c r="AA48" s="196">
        <v>0.85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11.07</v>
      </c>
      <c r="AS48" s="196">
        <v>18.149999999999999</v>
      </c>
      <c r="AT48" s="196">
        <v>21.85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2.41</v>
      </c>
      <c r="M49" s="196">
        <v>0</v>
      </c>
      <c r="N49" s="196">
        <v>0.55000000000000004</v>
      </c>
      <c r="O49" s="196">
        <v>1.86</v>
      </c>
      <c r="P49" s="196">
        <v>2.2999999999999998</v>
      </c>
      <c r="Q49" s="196">
        <v>0.1</v>
      </c>
      <c r="R49" s="196">
        <v>0.4</v>
      </c>
      <c r="S49" s="196">
        <v>0.92</v>
      </c>
      <c r="T49" s="196">
        <v>0</v>
      </c>
      <c r="U49" s="196">
        <v>12.21</v>
      </c>
      <c r="V49" s="196">
        <v>0.17</v>
      </c>
      <c r="W49" s="196">
        <v>0.33</v>
      </c>
      <c r="X49" s="196">
        <v>1.38</v>
      </c>
      <c r="Y49" s="196">
        <v>0</v>
      </c>
      <c r="Z49" s="196">
        <v>1.3</v>
      </c>
      <c r="AA49" s="196">
        <v>0.85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11.07</v>
      </c>
      <c r="AS49" s="196">
        <v>18.149999999999999</v>
      </c>
      <c r="AT49" s="196">
        <v>21.85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6.06</v>
      </c>
      <c r="L50" s="196">
        <v>2.41</v>
      </c>
      <c r="M50" s="196">
        <v>0</v>
      </c>
      <c r="N50" s="196">
        <v>0.55000000000000004</v>
      </c>
      <c r="O50" s="196">
        <v>1.86</v>
      </c>
      <c r="P50" s="196">
        <v>2.2999999999999998</v>
      </c>
      <c r="Q50" s="196">
        <v>0.1</v>
      </c>
      <c r="R50" s="196">
        <v>0.4</v>
      </c>
      <c r="S50" s="196">
        <v>0.92</v>
      </c>
      <c r="T50" s="196">
        <v>0</v>
      </c>
      <c r="U50" s="196">
        <v>12.21</v>
      </c>
      <c r="V50" s="196">
        <v>0.17</v>
      </c>
      <c r="W50" s="196">
        <v>0.33</v>
      </c>
      <c r="X50" s="196">
        <v>1.38</v>
      </c>
      <c r="Y50" s="196">
        <v>0</v>
      </c>
      <c r="Z50" s="196">
        <v>1.3</v>
      </c>
      <c r="AA50" s="196">
        <v>0.85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11.07</v>
      </c>
      <c r="AS50" s="196">
        <v>18.149999999999999</v>
      </c>
      <c r="AT50" s="196">
        <v>21.85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69.7</v>
      </c>
      <c r="L51" s="196">
        <v>2.41</v>
      </c>
      <c r="M51" s="196">
        <v>0</v>
      </c>
      <c r="N51" s="196">
        <v>0.55000000000000004</v>
      </c>
      <c r="O51" s="196">
        <v>1.86</v>
      </c>
      <c r="P51" s="196">
        <v>2.2999999999999998</v>
      </c>
      <c r="Q51" s="196">
        <v>0.1</v>
      </c>
      <c r="R51" s="196">
        <v>0.4</v>
      </c>
      <c r="S51" s="196">
        <v>0.92</v>
      </c>
      <c r="T51" s="196">
        <v>0</v>
      </c>
      <c r="U51" s="196">
        <v>12.21</v>
      </c>
      <c r="V51" s="196">
        <v>0.17</v>
      </c>
      <c r="W51" s="196">
        <v>0.33</v>
      </c>
      <c r="X51" s="196">
        <v>1.38</v>
      </c>
      <c r="Y51" s="196">
        <v>0</v>
      </c>
      <c r="Z51" s="196">
        <v>1.3</v>
      </c>
      <c r="AA51" s="196">
        <v>0.85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10.93</v>
      </c>
      <c r="AS51" s="196">
        <v>18.010000000000002</v>
      </c>
      <c r="AT51" s="196">
        <v>22.69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69.78</v>
      </c>
      <c r="L52" s="196">
        <v>2.41</v>
      </c>
      <c r="M52" s="196">
        <v>0</v>
      </c>
      <c r="N52" s="196">
        <v>0.55000000000000004</v>
      </c>
      <c r="O52" s="196">
        <v>1.86</v>
      </c>
      <c r="P52" s="196">
        <v>2.2999999999999998</v>
      </c>
      <c r="Q52" s="196">
        <v>0.1</v>
      </c>
      <c r="R52" s="196">
        <v>0.4</v>
      </c>
      <c r="S52" s="196">
        <v>0.92</v>
      </c>
      <c r="T52" s="196">
        <v>0</v>
      </c>
      <c r="U52" s="196">
        <v>12.21</v>
      </c>
      <c r="V52" s="196">
        <v>0.17</v>
      </c>
      <c r="W52" s="196">
        <v>0.33</v>
      </c>
      <c r="X52" s="196">
        <v>1.38</v>
      </c>
      <c r="Y52" s="196">
        <v>0</v>
      </c>
      <c r="Z52" s="196">
        <v>1.3</v>
      </c>
      <c r="AA52" s="196">
        <v>0.84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10.93</v>
      </c>
      <c r="AS52" s="196">
        <v>18.010000000000002</v>
      </c>
      <c r="AT52" s="196">
        <v>22.69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69.78</v>
      </c>
      <c r="L53" s="196">
        <v>2.41</v>
      </c>
      <c r="M53" s="196">
        <v>0</v>
      </c>
      <c r="N53" s="196">
        <v>0.55000000000000004</v>
      </c>
      <c r="O53" s="196">
        <v>1.86</v>
      </c>
      <c r="P53" s="196">
        <v>2.2999999999999998</v>
      </c>
      <c r="Q53" s="196">
        <v>0.1</v>
      </c>
      <c r="R53" s="196">
        <v>0.4</v>
      </c>
      <c r="S53" s="196">
        <v>0.92</v>
      </c>
      <c r="T53" s="196">
        <v>0</v>
      </c>
      <c r="U53" s="196">
        <v>12.21</v>
      </c>
      <c r="V53" s="196">
        <v>0.17</v>
      </c>
      <c r="W53" s="196">
        <v>0.33</v>
      </c>
      <c r="X53" s="196">
        <v>1.38</v>
      </c>
      <c r="Y53" s="196">
        <v>0</v>
      </c>
      <c r="Z53" s="196">
        <v>1.3</v>
      </c>
      <c r="AA53" s="196">
        <v>0.85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10.93</v>
      </c>
      <c r="AS53" s="196">
        <v>18.010000000000002</v>
      </c>
      <c r="AT53" s="196">
        <v>22.69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66.760000000000005</v>
      </c>
      <c r="L54" s="196">
        <v>2.41</v>
      </c>
      <c r="M54" s="196">
        <v>0</v>
      </c>
      <c r="N54" s="196">
        <v>0.55000000000000004</v>
      </c>
      <c r="O54" s="196">
        <v>1.86</v>
      </c>
      <c r="P54" s="196">
        <v>2.2999999999999998</v>
      </c>
      <c r="Q54" s="196">
        <v>0.85</v>
      </c>
      <c r="R54" s="196">
        <v>0.4</v>
      </c>
      <c r="S54" s="196">
        <v>0.92</v>
      </c>
      <c r="T54" s="196">
        <v>0</v>
      </c>
      <c r="U54" s="196">
        <v>12.21</v>
      </c>
      <c r="V54" s="196">
        <v>0.17</v>
      </c>
      <c r="W54" s="196">
        <v>0.33</v>
      </c>
      <c r="X54" s="196">
        <v>1.38</v>
      </c>
      <c r="Y54" s="196">
        <v>0</v>
      </c>
      <c r="Z54" s="196">
        <v>1.3</v>
      </c>
      <c r="AA54" s="196">
        <v>0.85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10.93</v>
      </c>
      <c r="AS54" s="196">
        <v>18.010000000000002</v>
      </c>
      <c r="AT54" s="196">
        <v>22.69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56.29</v>
      </c>
      <c r="L55" s="196">
        <v>2.41</v>
      </c>
      <c r="M55" s="196">
        <v>0</v>
      </c>
      <c r="N55" s="196">
        <v>0.55000000000000004</v>
      </c>
      <c r="O55" s="196">
        <v>1.86</v>
      </c>
      <c r="P55" s="196">
        <v>2.2999999999999998</v>
      </c>
      <c r="Q55" s="196">
        <v>0.1</v>
      </c>
      <c r="R55" s="196">
        <v>0.4</v>
      </c>
      <c r="S55" s="196">
        <v>0.92</v>
      </c>
      <c r="T55" s="196">
        <v>0</v>
      </c>
      <c r="U55" s="196">
        <v>12.21</v>
      </c>
      <c r="V55" s="196">
        <v>0.17</v>
      </c>
      <c r="W55" s="196">
        <v>0.32</v>
      </c>
      <c r="X55" s="196">
        <v>1.38</v>
      </c>
      <c r="Y55" s="196">
        <v>0</v>
      </c>
      <c r="Z55" s="196">
        <v>1.3</v>
      </c>
      <c r="AA55" s="196">
        <v>0.84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8.6</v>
      </c>
      <c r="AL55" s="196">
        <v>0</v>
      </c>
      <c r="AM55" s="196">
        <v>0</v>
      </c>
      <c r="AN55" s="196">
        <v>0</v>
      </c>
      <c r="AO55" s="196">
        <v>218.59</v>
      </c>
      <c r="AP55" s="196">
        <v>0</v>
      </c>
      <c r="AQ55" s="196">
        <v>0</v>
      </c>
      <c r="AR55" s="196">
        <v>10.93</v>
      </c>
      <c r="AS55" s="196">
        <v>18.010000000000002</v>
      </c>
      <c r="AT55" s="196">
        <v>22.69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81.33</v>
      </c>
      <c r="L56" s="196">
        <v>2.41</v>
      </c>
      <c r="M56" s="196">
        <v>0</v>
      </c>
      <c r="N56" s="196">
        <v>0.55000000000000004</v>
      </c>
      <c r="O56" s="196">
        <v>1.86</v>
      </c>
      <c r="P56" s="196">
        <v>2.2999999999999998</v>
      </c>
      <c r="Q56" s="196">
        <v>0.1</v>
      </c>
      <c r="R56" s="196">
        <v>0.4</v>
      </c>
      <c r="S56" s="196">
        <v>0.92</v>
      </c>
      <c r="T56" s="196">
        <v>0</v>
      </c>
      <c r="U56" s="196">
        <v>12.21</v>
      </c>
      <c r="V56" s="196">
        <v>0.17</v>
      </c>
      <c r="W56" s="196">
        <v>0.32</v>
      </c>
      <c r="X56" s="196">
        <v>1.38</v>
      </c>
      <c r="Y56" s="196">
        <v>0</v>
      </c>
      <c r="Z56" s="196">
        <v>1.3</v>
      </c>
      <c r="AA56" s="196">
        <v>0.85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8.6</v>
      </c>
      <c r="AL56" s="196">
        <v>0</v>
      </c>
      <c r="AM56" s="196">
        <v>0</v>
      </c>
      <c r="AN56" s="196">
        <v>0</v>
      </c>
      <c r="AO56" s="196">
        <v>218.59</v>
      </c>
      <c r="AP56" s="196">
        <v>0</v>
      </c>
      <c r="AQ56" s="196">
        <v>0</v>
      </c>
      <c r="AR56" s="196">
        <v>10.93</v>
      </c>
      <c r="AS56" s="196">
        <v>18.010000000000002</v>
      </c>
      <c r="AT56" s="196">
        <v>22.69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80.72</v>
      </c>
      <c r="L57" s="196">
        <v>2.41</v>
      </c>
      <c r="M57" s="196">
        <v>0</v>
      </c>
      <c r="N57" s="196">
        <v>0.55000000000000004</v>
      </c>
      <c r="O57" s="196">
        <v>1.86</v>
      </c>
      <c r="P57" s="196">
        <v>2.2999999999999998</v>
      </c>
      <c r="Q57" s="196">
        <v>0.1</v>
      </c>
      <c r="R57" s="196">
        <v>0.4</v>
      </c>
      <c r="S57" s="196">
        <v>0.92</v>
      </c>
      <c r="T57" s="196">
        <v>0</v>
      </c>
      <c r="U57" s="196">
        <v>12.21</v>
      </c>
      <c r="V57" s="196">
        <v>0.17</v>
      </c>
      <c r="W57" s="196">
        <v>0.32</v>
      </c>
      <c r="X57" s="196">
        <v>1.38</v>
      </c>
      <c r="Y57" s="196">
        <v>0</v>
      </c>
      <c r="Z57" s="196">
        <v>1.3</v>
      </c>
      <c r="AA57" s="196">
        <v>0.85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8.6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10.93</v>
      </c>
      <c r="AS57" s="196">
        <v>18.010000000000002</v>
      </c>
      <c r="AT57" s="196">
        <v>22.69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81.33</v>
      </c>
      <c r="L58" s="196">
        <v>2.41</v>
      </c>
      <c r="M58" s="196">
        <v>0</v>
      </c>
      <c r="N58" s="196">
        <v>0.55000000000000004</v>
      </c>
      <c r="O58" s="196">
        <v>1.86</v>
      </c>
      <c r="P58" s="196">
        <v>2.2999999999999998</v>
      </c>
      <c r="Q58" s="196">
        <v>0.1</v>
      </c>
      <c r="R58" s="196">
        <v>0.4</v>
      </c>
      <c r="S58" s="196">
        <v>0.92</v>
      </c>
      <c r="T58" s="196">
        <v>0</v>
      </c>
      <c r="U58" s="196">
        <v>12.21</v>
      </c>
      <c r="V58" s="196">
        <v>0.17</v>
      </c>
      <c r="W58" s="196">
        <v>0.32</v>
      </c>
      <c r="X58" s="196">
        <v>1.38</v>
      </c>
      <c r="Y58" s="196">
        <v>0</v>
      </c>
      <c r="Z58" s="196">
        <v>1.3</v>
      </c>
      <c r="AA58" s="196">
        <v>0.85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8.6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10.93</v>
      </c>
      <c r="AS58" s="196">
        <v>18.010000000000002</v>
      </c>
      <c r="AT58" s="196">
        <v>22.69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87.11</v>
      </c>
      <c r="L59" s="196">
        <v>36.340000000000003</v>
      </c>
      <c r="M59" s="196">
        <v>0</v>
      </c>
      <c r="N59" s="196">
        <v>0.55000000000000004</v>
      </c>
      <c r="O59" s="196">
        <v>1.86</v>
      </c>
      <c r="P59" s="196">
        <v>2.2999999999999998</v>
      </c>
      <c r="Q59" s="196">
        <v>0.92</v>
      </c>
      <c r="R59" s="196">
        <v>0.4</v>
      </c>
      <c r="S59" s="196">
        <v>0.43</v>
      </c>
      <c r="T59" s="196">
        <v>0</v>
      </c>
      <c r="U59" s="196">
        <v>12.21</v>
      </c>
      <c r="V59" s="196">
        <v>0.17</v>
      </c>
      <c r="W59" s="196">
        <v>0.32</v>
      </c>
      <c r="X59" s="196">
        <v>1.38</v>
      </c>
      <c r="Y59" s="196">
        <v>0</v>
      </c>
      <c r="Z59" s="196">
        <v>1.3</v>
      </c>
      <c r="AA59" s="196">
        <v>0.85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8.6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10.93</v>
      </c>
      <c r="AS59" s="196">
        <v>18.010000000000002</v>
      </c>
      <c r="AT59" s="196">
        <v>22.69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87.11</v>
      </c>
      <c r="L60" s="196">
        <v>36.340000000000003</v>
      </c>
      <c r="M60" s="196">
        <v>0</v>
      </c>
      <c r="N60" s="196">
        <v>0.55000000000000004</v>
      </c>
      <c r="O60" s="196">
        <v>1.86</v>
      </c>
      <c r="P60" s="196">
        <v>2.2999999999999998</v>
      </c>
      <c r="Q60" s="196">
        <v>0.92</v>
      </c>
      <c r="R60" s="196">
        <v>0.4</v>
      </c>
      <c r="S60" s="196">
        <v>0.25</v>
      </c>
      <c r="T60" s="196">
        <v>0</v>
      </c>
      <c r="U60" s="196">
        <v>12.21</v>
      </c>
      <c r="V60" s="196">
        <v>0.17</v>
      </c>
      <c r="W60" s="196">
        <v>0.32</v>
      </c>
      <c r="X60" s="196">
        <v>1.38</v>
      </c>
      <c r="Y60" s="196">
        <v>0</v>
      </c>
      <c r="Z60" s="196">
        <v>1.3</v>
      </c>
      <c r="AA60" s="196">
        <v>0.85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8.6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10.93</v>
      </c>
      <c r="AS60" s="196">
        <v>18.010000000000002</v>
      </c>
      <c r="AT60" s="196">
        <v>22.69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87.11</v>
      </c>
      <c r="L61" s="196">
        <v>36.340000000000003</v>
      </c>
      <c r="M61" s="196">
        <v>0</v>
      </c>
      <c r="N61" s="196">
        <v>0.55000000000000004</v>
      </c>
      <c r="O61" s="196">
        <v>1.86</v>
      </c>
      <c r="P61" s="196">
        <v>2.2999999999999998</v>
      </c>
      <c r="Q61" s="196">
        <v>0.92</v>
      </c>
      <c r="R61" s="196">
        <v>0.4</v>
      </c>
      <c r="S61" s="196">
        <v>0.25</v>
      </c>
      <c r="T61" s="196">
        <v>0</v>
      </c>
      <c r="U61" s="196">
        <v>12.21</v>
      </c>
      <c r="V61" s="196">
        <v>0.17</v>
      </c>
      <c r="W61" s="196">
        <v>0.32</v>
      </c>
      <c r="X61" s="196">
        <v>1.38</v>
      </c>
      <c r="Y61" s="196">
        <v>0</v>
      </c>
      <c r="Z61" s="196">
        <v>1.3</v>
      </c>
      <c r="AA61" s="196">
        <v>0.85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8.6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10.93</v>
      </c>
      <c r="AS61" s="196">
        <v>18.010000000000002</v>
      </c>
      <c r="AT61" s="196">
        <v>22.69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87.11</v>
      </c>
      <c r="L62" s="196">
        <v>36.340000000000003</v>
      </c>
      <c r="M62" s="196">
        <v>0</v>
      </c>
      <c r="N62" s="196">
        <v>0.55000000000000004</v>
      </c>
      <c r="O62" s="196">
        <v>1.86</v>
      </c>
      <c r="P62" s="196">
        <v>2.2999999999999998</v>
      </c>
      <c r="Q62" s="196">
        <v>0.92</v>
      </c>
      <c r="R62" s="196">
        <v>0.4</v>
      </c>
      <c r="S62" s="196">
        <v>0.25</v>
      </c>
      <c r="T62" s="196">
        <v>0</v>
      </c>
      <c r="U62" s="196">
        <v>12.21</v>
      </c>
      <c r="V62" s="196">
        <v>0.17</v>
      </c>
      <c r="W62" s="196">
        <v>0.32</v>
      </c>
      <c r="X62" s="196">
        <v>1.38</v>
      </c>
      <c r="Y62" s="196">
        <v>0</v>
      </c>
      <c r="Z62" s="196">
        <v>1.3</v>
      </c>
      <c r="AA62" s="196">
        <v>0.85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8.6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10.93</v>
      </c>
      <c r="AS62" s="196">
        <v>18.010000000000002</v>
      </c>
      <c r="AT62" s="196">
        <v>22.69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87.11</v>
      </c>
      <c r="L63" s="196">
        <v>36.340000000000003</v>
      </c>
      <c r="M63" s="196">
        <v>0</v>
      </c>
      <c r="N63" s="196">
        <v>0.55000000000000004</v>
      </c>
      <c r="O63" s="196">
        <v>1.86</v>
      </c>
      <c r="P63" s="196">
        <v>2.2999999999999998</v>
      </c>
      <c r="Q63" s="196">
        <v>0.92</v>
      </c>
      <c r="R63" s="196">
        <v>0.4</v>
      </c>
      <c r="S63" s="196">
        <v>0.25</v>
      </c>
      <c r="T63" s="196">
        <v>0</v>
      </c>
      <c r="U63" s="196">
        <v>12.21</v>
      </c>
      <c r="V63" s="196">
        <v>0.17</v>
      </c>
      <c r="W63" s="196">
        <v>0.32</v>
      </c>
      <c r="X63" s="196">
        <v>1.38</v>
      </c>
      <c r="Y63" s="196">
        <v>0</v>
      </c>
      <c r="Z63" s="196">
        <v>1.3</v>
      </c>
      <c r="AA63" s="196">
        <v>0.85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8.6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11.2</v>
      </c>
      <c r="AS63" s="196">
        <v>18.010000000000002</v>
      </c>
      <c r="AT63" s="196">
        <v>22.69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87.11</v>
      </c>
      <c r="L64" s="196">
        <v>36.340000000000003</v>
      </c>
      <c r="M64" s="196">
        <v>0</v>
      </c>
      <c r="N64" s="196">
        <v>0.55000000000000004</v>
      </c>
      <c r="O64" s="196">
        <v>1.86</v>
      </c>
      <c r="P64" s="196">
        <v>2.2999999999999998</v>
      </c>
      <c r="Q64" s="196">
        <v>0.92</v>
      </c>
      <c r="R64" s="196">
        <v>0.4</v>
      </c>
      <c r="S64" s="196">
        <v>0.25</v>
      </c>
      <c r="T64" s="196">
        <v>0</v>
      </c>
      <c r="U64" s="196">
        <v>12.21</v>
      </c>
      <c r="V64" s="196">
        <v>0.17</v>
      </c>
      <c r="W64" s="196">
        <v>0.32</v>
      </c>
      <c r="X64" s="196">
        <v>1.38</v>
      </c>
      <c r="Y64" s="196">
        <v>0</v>
      </c>
      <c r="Z64" s="196">
        <v>1.3</v>
      </c>
      <c r="AA64" s="196">
        <v>0.84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8.6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11.2</v>
      </c>
      <c r="AS64" s="196">
        <v>18.010000000000002</v>
      </c>
      <c r="AT64" s="196">
        <v>22.69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87.11</v>
      </c>
      <c r="L65" s="196">
        <v>21.89</v>
      </c>
      <c r="M65" s="196">
        <v>0</v>
      </c>
      <c r="N65" s="196">
        <v>0.55000000000000004</v>
      </c>
      <c r="O65" s="196">
        <v>1.86</v>
      </c>
      <c r="P65" s="196">
        <v>2.2999999999999998</v>
      </c>
      <c r="Q65" s="196">
        <v>0.92</v>
      </c>
      <c r="R65" s="196">
        <v>0.4</v>
      </c>
      <c r="S65" s="196">
        <v>0.25</v>
      </c>
      <c r="T65" s="196">
        <v>0</v>
      </c>
      <c r="U65" s="196">
        <v>12.21</v>
      </c>
      <c r="V65" s="196">
        <v>0.17</v>
      </c>
      <c r="W65" s="196">
        <v>0.32</v>
      </c>
      <c r="X65" s="196">
        <v>1.38</v>
      </c>
      <c r="Y65" s="196">
        <v>0</v>
      </c>
      <c r="Z65" s="196">
        <v>1.3</v>
      </c>
      <c r="AA65" s="196">
        <v>0.84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8.6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11.2</v>
      </c>
      <c r="AS65" s="196">
        <v>18.010000000000002</v>
      </c>
      <c r="AT65" s="196">
        <v>22.69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87.11</v>
      </c>
      <c r="L66" s="196">
        <v>3.18</v>
      </c>
      <c r="M66" s="196">
        <v>0</v>
      </c>
      <c r="N66" s="196">
        <v>0.55000000000000004</v>
      </c>
      <c r="O66" s="196">
        <v>1.86</v>
      </c>
      <c r="P66" s="196">
        <v>2.2999999999999998</v>
      </c>
      <c r="Q66" s="196">
        <v>0.92</v>
      </c>
      <c r="R66" s="196">
        <v>0.4</v>
      </c>
      <c r="S66" s="196">
        <v>0.25</v>
      </c>
      <c r="T66" s="196">
        <v>0</v>
      </c>
      <c r="U66" s="196">
        <v>12.21</v>
      </c>
      <c r="V66" s="196">
        <v>0.17</v>
      </c>
      <c r="W66" s="196">
        <v>0.32</v>
      </c>
      <c r="X66" s="196">
        <v>1.38</v>
      </c>
      <c r="Y66" s="196">
        <v>0</v>
      </c>
      <c r="Z66" s="196">
        <v>1.3</v>
      </c>
      <c r="AA66" s="196">
        <v>0.85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8.6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11.2</v>
      </c>
      <c r="AS66" s="196">
        <v>18.010000000000002</v>
      </c>
      <c r="AT66" s="196">
        <v>22.69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6.06</v>
      </c>
      <c r="L67" s="196">
        <v>2.41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0.11</v>
      </c>
      <c r="R67" s="196">
        <v>0.4</v>
      </c>
      <c r="S67" s="196">
        <v>0.92</v>
      </c>
      <c r="T67" s="196">
        <v>0</v>
      </c>
      <c r="U67" s="196">
        <v>12.21</v>
      </c>
      <c r="V67" s="196">
        <v>0.17</v>
      </c>
      <c r="W67" s="196">
        <v>0.32</v>
      </c>
      <c r="X67" s="196">
        <v>1.38</v>
      </c>
      <c r="Y67" s="196">
        <v>0</v>
      </c>
      <c r="Z67" s="196">
        <v>2.06</v>
      </c>
      <c r="AA67" s="196">
        <v>0.85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8.6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11.07</v>
      </c>
      <c r="AS67" s="196">
        <v>18.010000000000002</v>
      </c>
      <c r="AT67" s="196">
        <v>22.69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6.06</v>
      </c>
      <c r="L68" s="196">
        <v>2.41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0.4</v>
      </c>
      <c r="S68" s="196">
        <v>0.92</v>
      </c>
      <c r="T68" s="196">
        <v>0</v>
      </c>
      <c r="U68" s="196">
        <v>12.21</v>
      </c>
      <c r="V68" s="196">
        <v>0.17</v>
      </c>
      <c r="W68" s="196">
        <v>0.32</v>
      </c>
      <c r="X68" s="196">
        <v>1.38</v>
      </c>
      <c r="Y68" s="196">
        <v>0</v>
      </c>
      <c r="Z68" s="196">
        <v>2.06</v>
      </c>
      <c r="AA68" s="196">
        <v>0.85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8.6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11.07</v>
      </c>
      <c r="AS68" s="196">
        <v>18.010000000000002</v>
      </c>
      <c r="AT68" s="196">
        <v>22.69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6.06</v>
      </c>
      <c r="L69" s="196">
        <v>2.41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0.1</v>
      </c>
      <c r="R69" s="196">
        <v>0.4</v>
      </c>
      <c r="S69" s="196">
        <v>0.92</v>
      </c>
      <c r="T69" s="196">
        <v>0</v>
      </c>
      <c r="U69" s="196">
        <v>12.21</v>
      </c>
      <c r="V69" s="196">
        <v>0.17</v>
      </c>
      <c r="W69" s="196">
        <v>0.32</v>
      </c>
      <c r="X69" s="196">
        <v>1.38</v>
      </c>
      <c r="Y69" s="196">
        <v>0</v>
      </c>
      <c r="Z69" s="196">
        <v>2.06</v>
      </c>
      <c r="AA69" s="196">
        <v>0.85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8.6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11.07</v>
      </c>
      <c r="AS69" s="196">
        <v>18.010000000000002</v>
      </c>
      <c r="AT69" s="196">
        <v>22.69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6.06</v>
      </c>
      <c r="L70" s="196">
        <v>2.41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0.4</v>
      </c>
      <c r="S70" s="196">
        <v>0.92</v>
      </c>
      <c r="T70" s="196">
        <v>0</v>
      </c>
      <c r="U70" s="196">
        <v>12.21</v>
      </c>
      <c r="V70" s="196">
        <v>0.17</v>
      </c>
      <c r="W70" s="196">
        <v>0.32</v>
      </c>
      <c r="X70" s="196">
        <v>1.38</v>
      </c>
      <c r="Y70" s="196">
        <v>0</v>
      </c>
      <c r="Z70" s="196">
        <v>2.06</v>
      </c>
      <c r="AA70" s="196">
        <v>0.85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8.6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11.07</v>
      </c>
      <c r="AS70" s="196">
        <v>18.010000000000002</v>
      </c>
      <c r="AT70" s="196">
        <v>22.69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6.06</v>
      </c>
      <c r="L71" s="196">
        <v>2.41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0.1</v>
      </c>
      <c r="R71" s="196">
        <v>0.4</v>
      </c>
      <c r="S71" s="196">
        <v>0.92</v>
      </c>
      <c r="T71" s="196">
        <v>0</v>
      </c>
      <c r="U71" s="196">
        <v>12.21</v>
      </c>
      <c r="V71" s="196">
        <v>0.17</v>
      </c>
      <c r="W71" s="196">
        <v>0.32</v>
      </c>
      <c r="X71" s="196">
        <v>1.38</v>
      </c>
      <c r="Y71" s="196">
        <v>0</v>
      </c>
      <c r="Z71" s="196">
        <v>2.23</v>
      </c>
      <c r="AA71" s="196">
        <v>0.85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8.6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11.07</v>
      </c>
      <c r="AS71" s="196">
        <v>18.010000000000002</v>
      </c>
      <c r="AT71" s="196">
        <v>22.69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6.06</v>
      </c>
      <c r="L72" s="196">
        <v>2.41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0.1</v>
      </c>
      <c r="R72" s="196">
        <v>0.4</v>
      </c>
      <c r="S72" s="196">
        <v>0.92</v>
      </c>
      <c r="T72" s="196">
        <v>0</v>
      </c>
      <c r="U72" s="196">
        <v>12.21</v>
      </c>
      <c r="V72" s="196">
        <v>0.17</v>
      </c>
      <c r="W72" s="196">
        <v>0.32</v>
      </c>
      <c r="X72" s="196">
        <v>1.38</v>
      </c>
      <c r="Y72" s="196">
        <v>0</v>
      </c>
      <c r="Z72" s="196">
        <v>2.23</v>
      </c>
      <c r="AA72" s="196">
        <v>0.85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8.6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11.07</v>
      </c>
      <c r="AS72" s="196">
        <v>18.010000000000002</v>
      </c>
      <c r="AT72" s="196">
        <v>22.69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6.06</v>
      </c>
      <c r="L73" s="196">
        <v>2.41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0.11</v>
      </c>
      <c r="R73" s="196">
        <v>0.4</v>
      </c>
      <c r="S73" s="196">
        <v>0.92</v>
      </c>
      <c r="T73" s="196">
        <v>0</v>
      </c>
      <c r="U73" s="196">
        <v>12.21</v>
      </c>
      <c r="V73" s="196">
        <v>0.17</v>
      </c>
      <c r="W73" s="196">
        <v>0.32</v>
      </c>
      <c r="X73" s="196">
        <v>1.38</v>
      </c>
      <c r="Y73" s="196">
        <v>0</v>
      </c>
      <c r="Z73" s="196">
        <v>2.23</v>
      </c>
      <c r="AA73" s="196">
        <v>0.85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8.6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11.07</v>
      </c>
      <c r="AS73" s="196">
        <v>18.010000000000002</v>
      </c>
      <c r="AT73" s="196">
        <v>22.69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6.06</v>
      </c>
      <c r="L74" s="196">
        <v>2.41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0.1</v>
      </c>
      <c r="R74" s="196">
        <v>0.4</v>
      </c>
      <c r="S74" s="196">
        <v>0.92</v>
      </c>
      <c r="T74" s="196">
        <v>0</v>
      </c>
      <c r="U74" s="196">
        <v>12.21</v>
      </c>
      <c r="V74" s="196">
        <v>0.17</v>
      </c>
      <c r="W74" s="196">
        <v>0.32</v>
      </c>
      <c r="X74" s="196">
        <v>1.38</v>
      </c>
      <c r="Y74" s="196">
        <v>0</v>
      </c>
      <c r="Z74" s="196">
        <v>2.23</v>
      </c>
      <c r="AA74" s="196">
        <v>0.85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8.6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11.07</v>
      </c>
      <c r="AS74" s="196">
        <v>18.010000000000002</v>
      </c>
      <c r="AT74" s="196">
        <v>22.69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6.06</v>
      </c>
      <c r="L75" s="196">
        <v>2.41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0.1</v>
      </c>
      <c r="R75" s="196">
        <v>0.4</v>
      </c>
      <c r="S75" s="196">
        <v>0.92</v>
      </c>
      <c r="T75" s="196">
        <v>0</v>
      </c>
      <c r="U75" s="196">
        <v>12.21</v>
      </c>
      <c r="V75" s="196">
        <v>0.14000000000000001</v>
      </c>
      <c r="W75" s="196">
        <v>0.32</v>
      </c>
      <c r="X75" s="196">
        <v>1.38</v>
      </c>
      <c r="Y75" s="196">
        <v>0</v>
      </c>
      <c r="Z75" s="196">
        <v>2.4</v>
      </c>
      <c r="AA75" s="196">
        <v>0.85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8.6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10.93</v>
      </c>
      <c r="AS75" s="196">
        <v>18.010000000000002</v>
      </c>
      <c r="AT75" s="196">
        <v>22.69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6.06</v>
      </c>
      <c r="L76" s="196">
        <v>2.41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0.1</v>
      </c>
      <c r="R76" s="196">
        <v>0.4</v>
      </c>
      <c r="S76" s="196">
        <v>0.92</v>
      </c>
      <c r="T76" s="196">
        <v>0</v>
      </c>
      <c r="U76" s="196">
        <v>12.21</v>
      </c>
      <c r="V76" s="196">
        <v>0.14000000000000001</v>
      </c>
      <c r="W76" s="196">
        <v>0.32</v>
      </c>
      <c r="X76" s="196">
        <v>1.38</v>
      </c>
      <c r="Y76" s="196">
        <v>0</v>
      </c>
      <c r="Z76" s="196">
        <v>2.4</v>
      </c>
      <c r="AA76" s="196">
        <v>0.85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8.6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10.93</v>
      </c>
      <c r="AS76" s="196">
        <v>18.010000000000002</v>
      </c>
      <c r="AT76" s="196">
        <v>22.69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6.06</v>
      </c>
      <c r="L77" s="196">
        <v>2.41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0.1</v>
      </c>
      <c r="R77" s="196">
        <v>0.4</v>
      </c>
      <c r="S77" s="196">
        <v>0.92</v>
      </c>
      <c r="T77" s="196">
        <v>0</v>
      </c>
      <c r="U77" s="196">
        <v>12.21</v>
      </c>
      <c r="V77" s="196">
        <v>0.14000000000000001</v>
      </c>
      <c r="W77" s="196">
        <v>0.32</v>
      </c>
      <c r="X77" s="196">
        <v>1.38</v>
      </c>
      <c r="Y77" s="196">
        <v>0</v>
      </c>
      <c r="Z77" s="196">
        <v>2.4</v>
      </c>
      <c r="AA77" s="196">
        <v>0.85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8.6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10.93</v>
      </c>
      <c r="AS77" s="196">
        <v>18.010000000000002</v>
      </c>
      <c r="AT77" s="196">
        <v>22.69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6.06</v>
      </c>
      <c r="L78" s="196">
        <v>2.41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0.1</v>
      </c>
      <c r="R78" s="196">
        <v>0.4</v>
      </c>
      <c r="S78" s="196">
        <v>0.92</v>
      </c>
      <c r="T78" s="196">
        <v>0</v>
      </c>
      <c r="U78" s="196">
        <v>12.21</v>
      </c>
      <c r="V78" s="196">
        <v>0.14000000000000001</v>
      </c>
      <c r="W78" s="196">
        <v>0.32</v>
      </c>
      <c r="X78" s="196">
        <v>1.38</v>
      </c>
      <c r="Y78" s="196">
        <v>0</v>
      </c>
      <c r="Z78" s="196">
        <v>2.4</v>
      </c>
      <c r="AA78" s="196">
        <v>0.85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8.6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10.93</v>
      </c>
      <c r="AS78" s="196">
        <v>18.010000000000002</v>
      </c>
      <c r="AT78" s="196">
        <v>22.69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6.06</v>
      </c>
      <c r="L79" s="196">
        <v>2.41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12.21</v>
      </c>
      <c r="V79" s="196">
        <v>0.14000000000000001</v>
      </c>
      <c r="W79" s="196">
        <v>0.32</v>
      </c>
      <c r="X79" s="196">
        <v>1.38</v>
      </c>
      <c r="Y79" s="196">
        <v>0</v>
      </c>
      <c r="Z79" s="196">
        <v>2.4</v>
      </c>
      <c r="AA79" s="196">
        <v>0.85</v>
      </c>
      <c r="AB79" s="196">
        <v>0</v>
      </c>
      <c r="AC79" s="196">
        <v>1.55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8.6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10.93</v>
      </c>
      <c r="AS79" s="196">
        <v>18.149999999999999</v>
      </c>
      <c r="AT79" s="196">
        <v>22.69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6.06</v>
      </c>
      <c r="L80" s="196">
        <v>2.41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12.21</v>
      </c>
      <c r="V80" s="196">
        <v>0.14000000000000001</v>
      </c>
      <c r="W80" s="196">
        <v>0.32</v>
      </c>
      <c r="X80" s="196">
        <v>1.38</v>
      </c>
      <c r="Y80" s="196">
        <v>0</v>
      </c>
      <c r="Z80" s="196">
        <v>2.4</v>
      </c>
      <c r="AA80" s="196">
        <v>0.85</v>
      </c>
      <c r="AB80" s="196">
        <v>0</v>
      </c>
      <c r="AC80" s="196">
        <v>1.55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8.6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10.93</v>
      </c>
      <c r="AS80" s="196">
        <v>18.149999999999999</v>
      </c>
      <c r="AT80" s="196">
        <v>22.69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6.06</v>
      </c>
      <c r="L81" s="196">
        <v>2.41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12.21</v>
      </c>
      <c r="V81" s="196">
        <v>0.14000000000000001</v>
      </c>
      <c r="W81" s="196">
        <v>0.32</v>
      </c>
      <c r="X81" s="196">
        <v>1.38</v>
      </c>
      <c r="Y81" s="196">
        <v>0</v>
      </c>
      <c r="Z81" s="196">
        <v>2.4</v>
      </c>
      <c r="AA81" s="196">
        <v>0.85</v>
      </c>
      <c r="AB81" s="196">
        <v>0</v>
      </c>
      <c r="AC81" s="196">
        <v>1.55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8.6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10.93</v>
      </c>
      <c r="AS81" s="196">
        <v>18.149999999999999</v>
      </c>
      <c r="AT81" s="196">
        <v>22.69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6.06</v>
      </c>
      <c r="L82" s="196">
        <v>2.41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12.21</v>
      </c>
      <c r="V82" s="196">
        <v>0.14000000000000001</v>
      </c>
      <c r="W82" s="196">
        <v>0.32</v>
      </c>
      <c r="X82" s="196">
        <v>1.38</v>
      </c>
      <c r="Y82" s="196">
        <v>0</v>
      </c>
      <c r="Z82" s="196">
        <v>2.4</v>
      </c>
      <c r="AA82" s="196">
        <v>0.85</v>
      </c>
      <c r="AB82" s="196">
        <v>0</v>
      </c>
      <c r="AC82" s="196">
        <v>1.55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8.6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10.93</v>
      </c>
      <c r="AS82" s="196">
        <v>18.149999999999999</v>
      </c>
      <c r="AT82" s="196">
        <v>22.69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6.06</v>
      </c>
      <c r="L83" s="196">
        <v>2.41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0.1</v>
      </c>
      <c r="R83" s="196">
        <v>0.4</v>
      </c>
      <c r="S83" s="196">
        <v>0.25</v>
      </c>
      <c r="T83" s="196">
        <v>0</v>
      </c>
      <c r="U83" s="196">
        <v>12.21</v>
      </c>
      <c r="V83" s="196">
        <v>0.14000000000000001</v>
      </c>
      <c r="W83" s="196">
        <v>0.32</v>
      </c>
      <c r="X83" s="196">
        <v>1.38</v>
      </c>
      <c r="Y83" s="196">
        <v>0</v>
      </c>
      <c r="Z83" s="196">
        <v>2.61</v>
      </c>
      <c r="AA83" s="196">
        <v>0.85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8.6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10.93</v>
      </c>
      <c r="AS83" s="196">
        <v>18.149999999999999</v>
      </c>
      <c r="AT83" s="196">
        <v>22.69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6.06</v>
      </c>
      <c r="L84" s="196">
        <v>2.41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0.1</v>
      </c>
      <c r="R84" s="196">
        <v>0.4</v>
      </c>
      <c r="S84" s="196">
        <v>0.25</v>
      </c>
      <c r="T84" s="196">
        <v>0</v>
      </c>
      <c r="U84" s="196">
        <v>12.21</v>
      </c>
      <c r="V84" s="196">
        <v>0.14000000000000001</v>
      </c>
      <c r="W84" s="196">
        <v>0.32</v>
      </c>
      <c r="X84" s="196">
        <v>1.38</v>
      </c>
      <c r="Y84" s="196">
        <v>0</v>
      </c>
      <c r="Z84" s="196">
        <v>2.61</v>
      </c>
      <c r="AA84" s="196">
        <v>0.85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8.6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10.93</v>
      </c>
      <c r="AS84" s="196">
        <v>18.149999999999999</v>
      </c>
      <c r="AT84" s="196">
        <v>22.69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6.06</v>
      </c>
      <c r="L85" s="196">
        <v>2.41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0.1</v>
      </c>
      <c r="R85" s="196">
        <v>0.4</v>
      </c>
      <c r="S85" s="196">
        <v>0.25</v>
      </c>
      <c r="T85" s="196">
        <v>0</v>
      </c>
      <c r="U85" s="196">
        <v>12.21</v>
      </c>
      <c r="V85" s="196">
        <v>0.14000000000000001</v>
      </c>
      <c r="W85" s="196">
        <v>0.32</v>
      </c>
      <c r="X85" s="196">
        <v>1.38</v>
      </c>
      <c r="Y85" s="196">
        <v>0</v>
      </c>
      <c r="Z85" s="196">
        <v>2.61</v>
      </c>
      <c r="AA85" s="196">
        <v>0.85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8.6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10.93</v>
      </c>
      <c r="AS85" s="196">
        <v>18.149999999999999</v>
      </c>
      <c r="AT85" s="196">
        <v>22.69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6.06</v>
      </c>
      <c r="L86" s="196">
        <v>2.41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0.1</v>
      </c>
      <c r="R86" s="196">
        <v>0.4</v>
      </c>
      <c r="S86" s="196">
        <v>0.25</v>
      </c>
      <c r="T86" s="196">
        <v>0</v>
      </c>
      <c r="U86" s="196">
        <v>12.21</v>
      </c>
      <c r="V86" s="196">
        <v>0.14000000000000001</v>
      </c>
      <c r="W86" s="196">
        <v>0.32</v>
      </c>
      <c r="X86" s="196">
        <v>1.38</v>
      </c>
      <c r="Y86" s="196">
        <v>0</v>
      </c>
      <c r="Z86" s="196">
        <v>2.61</v>
      </c>
      <c r="AA86" s="196">
        <v>0.85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8.6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10.93</v>
      </c>
      <c r="AS86" s="196">
        <v>18.149999999999999</v>
      </c>
      <c r="AT86" s="196">
        <v>22.69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6.06</v>
      </c>
      <c r="L87" s="196">
        <v>2.41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0.1</v>
      </c>
      <c r="R87" s="196">
        <v>0.4</v>
      </c>
      <c r="S87" s="196">
        <v>0.25</v>
      </c>
      <c r="T87" s="196">
        <v>0</v>
      </c>
      <c r="U87" s="196">
        <v>12.21</v>
      </c>
      <c r="V87" s="196">
        <v>0.14000000000000001</v>
      </c>
      <c r="W87" s="196">
        <v>0.32</v>
      </c>
      <c r="X87" s="196">
        <v>1.38</v>
      </c>
      <c r="Y87" s="196">
        <v>0</v>
      </c>
      <c r="Z87" s="196">
        <v>2.61</v>
      </c>
      <c r="AA87" s="196">
        <v>0.85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8.6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10.93</v>
      </c>
      <c r="AS87" s="196">
        <v>18.149999999999999</v>
      </c>
      <c r="AT87" s="196">
        <v>22.69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87.11</v>
      </c>
      <c r="L88" s="196">
        <v>2.41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0.84</v>
      </c>
      <c r="R88" s="196">
        <v>0.4</v>
      </c>
      <c r="S88" s="196">
        <v>0</v>
      </c>
      <c r="T88" s="196">
        <v>0</v>
      </c>
      <c r="U88" s="196">
        <v>12.21</v>
      </c>
      <c r="V88" s="196">
        <v>0.14000000000000001</v>
      </c>
      <c r="W88" s="196">
        <v>0.32</v>
      </c>
      <c r="X88" s="196">
        <v>1.38</v>
      </c>
      <c r="Y88" s="196">
        <v>0</v>
      </c>
      <c r="Z88" s="196">
        <v>2.61</v>
      </c>
      <c r="AA88" s="196">
        <v>0.85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8.6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10.93</v>
      </c>
      <c r="AS88" s="196">
        <v>18.149999999999999</v>
      </c>
      <c r="AT88" s="196">
        <v>22.69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87.11</v>
      </c>
      <c r="L89" s="196">
        <v>2.41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0.84</v>
      </c>
      <c r="R89" s="196">
        <v>0.4</v>
      </c>
      <c r="S89" s="196">
        <v>3.74</v>
      </c>
      <c r="T89" s="196">
        <v>0</v>
      </c>
      <c r="U89" s="196">
        <v>12.21</v>
      </c>
      <c r="V89" s="196">
        <v>0.14000000000000001</v>
      </c>
      <c r="W89" s="196">
        <v>0.32</v>
      </c>
      <c r="X89" s="196">
        <v>1.38</v>
      </c>
      <c r="Y89" s="196">
        <v>0</v>
      </c>
      <c r="Z89" s="196">
        <v>9.99</v>
      </c>
      <c r="AA89" s="196">
        <v>0.85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8.6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10.93</v>
      </c>
      <c r="AS89" s="196">
        <v>18.149999999999999</v>
      </c>
      <c r="AT89" s="196">
        <v>22.69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87.11</v>
      </c>
      <c r="L90" s="196">
        <v>36.340000000000003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0.84</v>
      </c>
      <c r="R90" s="196">
        <v>5.95</v>
      </c>
      <c r="S90" s="196">
        <v>3.81</v>
      </c>
      <c r="T90" s="196">
        <v>0</v>
      </c>
      <c r="U90" s="196">
        <v>12.21</v>
      </c>
      <c r="V90" s="196">
        <v>0.14000000000000001</v>
      </c>
      <c r="W90" s="196">
        <v>0.32</v>
      </c>
      <c r="X90" s="196">
        <v>1.38</v>
      </c>
      <c r="Y90" s="196">
        <v>0</v>
      </c>
      <c r="Z90" s="196">
        <v>9.99</v>
      </c>
      <c r="AA90" s="196">
        <v>0.85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8.6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10.93</v>
      </c>
      <c r="AS90" s="196">
        <v>18.149999999999999</v>
      </c>
      <c r="AT90" s="196">
        <v>22.69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87.11</v>
      </c>
      <c r="L91" s="196">
        <v>36.340000000000003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0.84</v>
      </c>
      <c r="R91" s="196">
        <v>5.92</v>
      </c>
      <c r="S91" s="196">
        <v>3.81</v>
      </c>
      <c r="T91" s="196">
        <v>0</v>
      </c>
      <c r="U91" s="196">
        <v>12.21</v>
      </c>
      <c r="V91" s="196">
        <v>3.95</v>
      </c>
      <c r="W91" s="196">
        <v>0.31</v>
      </c>
      <c r="X91" s="196">
        <v>1.38</v>
      </c>
      <c r="Y91" s="196">
        <v>0</v>
      </c>
      <c r="Z91" s="196">
        <v>27.7</v>
      </c>
      <c r="AA91" s="196">
        <v>10.91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8.6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11.07</v>
      </c>
      <c r="AS91" s="196">
        <v>18.149999999999999</v>
      </c>
      <c r="AT91" s="196">
        <v>22.69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87.11</v>
      </c>
      <c r="L92" s="196">
        <v>36.340000000000003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0.84</v>
      </c>
      <c r="R92" s="196">
        <v>5.96</v>
      </c>
      <c r="S92" s="196">
        <v>3.81</v>
      </c>
      <c r="T92" s="196">
        <v>0</v>
      </c>
      <c r="U92" s="196">
        <v>12.21</v>
      </c>
      <c r="V92" s="196">
        <v>3.95</v>
      </c>
      <c r="W92" s="196">
        <v>0.31</v>
      </c>
      <c r="X92" s="196">
        <v>1.38</v>
      </c>
      <c r="Y92" s="196">
        <v>0</v>
      </c>
      <c r="Z92" s="196">
        <v>38.35</v>
      </c>
      <c r="AA92" s="196">
        <v>11.35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8.6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11.07</v>
      </c>
      <c r="AS92" s="196">
        <v>18.149999999999999</v>
      </c>
      <c r="AT92" s="196">
        <v>22.69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87.11</v>
      </c>
      <c r="L93" s="196">
        <v>36.340000000000003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0.84</v>
      </c>
      <c r="R93" s="196">
        <v>5.96</v>
      </c>
      <c r="S93" s="196">
        <v>3.81</v>
      </c>
      <c r="T93" s="196">
        <v>0</v>
      </c>
      <c r="U93" s="196">
        <v>12.21</v>
      </c>
      <c r="V93" s="196">
        <v>3.95</v>
      </c>
      <c r="W93" s="196">
        <v>0.31</v>
      </c>
      <c r="X93" s="196">
        <v>1.38</v>
      </c>
      <c r="Y93" s="196">
        <v>0</v>
      </c>
      <c r="Z93" s="196">
        <v>36.64</v>
      </c>
      <c r="AA93" s="196">
        <v>11.35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8.6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11.07</v>
      </c>
      <c r="AS93" s="196">
        <v>18.149999999999999</v>
      </c>
      <c r="AT93" s="196">
        <v>22.69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87.11</v>
      </c>
      <c r="L94" s="196">
        <v>36.340000000000003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0.84</v>
      </c>
      <c r="R94" s="196">
        <v>5.96</v>
      </c>
      <c r="S94" s="196">
        <v>3.81</v>
      </c>
      <c r="T94" s="196">
        <v>0</v>
      </c>
      <c r="U94" s="196">
        <v>12.21</v>
      </c>
      <c r="V94" s="196">
        <v>3.95</v>
      </c>
      <c r="W94" s="196">
        <v>0.31</v>
      </c>
      <c r="X94" s="196">
        <v>1.38</v>
      </c>
      <c r="Y94" s="196">
        <v>0</v>
      </c>
      <c r="Z94" s="196">
        <v>36.64</v>
      </c>
      <c r="AA94" s="196">
        <v>11.35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8.6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11.07</v>
      </c>
      <c r="AS94" s="196">
        <v>18.149999999999999</v>
      </c>
      <c r="AT94" s="196">
        <v>22.69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87.11</v>
      </c>
      <c r="L95" s="196">
        <v>36.340000000000003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0.85</v>
      </c>
      <c r="R95" s="196">
        <v>5.96</v>
      </c>
      <c r="S95" s="196">
        <v>3.81</v>
      </c>
      <c r="T95" s="196">
        <v>0</v>
      </c>
      <c r="U95" s="196">
        <v>12.21</v>
      </c>
      <c r="V95" s="196">
        <v>4.05</v>
      </c>
      <c r="W95" s="196">
        <v>3.75</v>
      </c>
      <c r="X95" s="196">
        <v>13.39</v>
      </c>
      <c r="Y95" s="196">
        <v>0</v>
      </c>
      <c r="Z95" s="196">
        <v>37.94</v>
      </c>
      <c r="AA95" s="196">
        <v>11.35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8.6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11.07</v>
      </c>
      <c r="AS95" s="196">
        <v>18.149999999999999</v>
      </c>
      <c r="AT95" s="196">
        <v>22.69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87.11</v>
      </c>
      <c r="L96" s="196">
        <v>36.340000000000003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0.85</v>
      </c>
      <c r="R96" s="196">
        <v>5.96</v>
      </c>
      <c r="S96" s="196">
        <v>3.81</v>
      </c>
      <c r="T96" s="196">
        <v>0</v>
      </c>
      <c r="U96" s="196">
        <v>12.21</v>
      </c>
      <c r="V96" s="196">
        <v>4.16</v>
      </c>
      <c r="W96" s="196">
        <v>3.75</v>
      </c>
      <c r="X96" s="196">
        <v>20.13</v>
      </c>
      <c r="Y96" s="196">
        <v>0</v>
      </c>
      <c r="Z96" s="196">
        <v>37.94</v>
      </c>
      <c r="AA96" s="196">
        <v>11.35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8.6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11.07</v>
      </c>
      <c r="AS96" s="196">
        <v>18.149999999999999</v>
      </c>
      <c r="AT96" s="196">
        <v>22.69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87.11</v>
      </c>
      <c r="L97" s="196">
        <v>36.340000000000003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0.85</v>
      </c>
      <c r="R97" s="196">
        <v>5.95</v>
      </c>
      <c r="S97" s="196">
        <v>3.81</v>
      </c>
      <c r="T97" s="196">
        <v>0</v>
      </c>
      <c r="U97" s="196">
        <v>12.21</v>
      </c>
      <c r="V97" s="196">
        <v>3.22</v>
      </c>
      <c r="W97" s="196">
        <v>3.75</v>
      </c>
      <c r="X97" s="196">
        <v>20.13</v>
      </c>
      <c r="Y97" s="196">
        <v>0</v>
      </c>
      <c r="Z97" s="196">
        <v>37.93</v>
      </c>
      <c r="AA97" s="196">
        <v>11.35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8.6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11.07</v>
      </c>
      <c r="AS97" s="196">
        <v>18.149999999999999</v>
      </c>
      <c r="AT97" s="196">
        <v>22.69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87.11</v>
      </c>
      <c r="L98" s="196">
        <v>36.340000000000003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0.85</v>
      </c>
      <c r="R98" s="196">
        <v>5.95</v>
      </c>
      <c r="S98" s="196">
        <v>3.81</v>
      </c>
      <c r="T98" s="196">
        <v>0</v>
      </c>
      <c r="U98" s="196">
        <v>12.21</v>
      </c>
      <c r="V98" s="196">
        <v>4.37</v>
      </c>
      <c r="W98" s="196">
        <v>3.75</v>
      </c>
      <c r="X98" s="196">
        <v>20.13</v>
      </c>
      <c r="Y98" s="196">
        <v>0</v>
      </c>
      <c r="Z98" s="196">
        <v>37.93</v>
      </c>
      <c r="AA98" s="196">
        <v>11.35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8.6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11.07</v>
      </c>
      <c r="AS98" s="196">
        <v>18.149999999999999</v>
      </c>
      <c r="AT98" s="196">
        <v>22.69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1.2093074999999993</v>
      </c>
      <c r="L99">
        <f t="shared" si="0"/>
        <v>0.41072250000000016</v>
      </c>
      <c r="M99">
        <f t="shared" si="0"/>
        <v>0</v>
      </c>
      <c r="N99">
        <f t="shared" si="0"/>
        <v>1.3199999999999979E-2</v>
      </c>
      <c r="O99">
        <f t="shared" si="0"/>
        <v>4.4640000000000082E-2</v>
      </c>
      <c r="P99">
        <f t="shared" si="0"/>
        <v>5.5200000000000089E-2</v>
      </c>
      <c r="Q99">
        <f t="shared" si="0"/>
        <v>1.0752500000000026E-2</v>
      </c>
      <c r="R99">
        <f t="shared" si="0"/>
        <v>5.8380000000000092E-2</v>
      </c>
      <c r="S99">
        <f t="shared" si="0"/>
        <v>2.2005000000000021E-2</v>
      </c>
      <c r="T99">
        <f t="shared" si="0"/>
        <v>0</v>
      </c>
      <c r="U99">
        <f t="shared" si="0"/>
        <v>0.29304000000000041</v>
      </c>
      <c r="V99">
        <f t="shared" si="0"/>
        <v>3.927000000000002E-2</v>
      </c>
      <c r="W99">
        <f t="shared" si="0"/>
        <v>3.2452499999999912E-2</v>
      </c>
      <c r="X99">
        <f t="shared" si="0"/>
        <v>0.1627249999999999</v>
      </c>
      <c r="Y99">
        <f t="shared" si="0"/>
        <v>0</v>
      </c>
      <c r="Z99">
        <f t="shared" si="0"/>
        <v>0.22221499999999991</v>
      </c>
      <c r="AA99">
        <f t="shared" si="0"/>
        <v>0.11578000000000033</v>
      </c>
      <c r="AB99">
        <f t="shared" si="0"/>
        <v>0</v>
      </c>
      <c r="AC99">
        <f t="shared" si="0"/>
        <v>3.3239999999999978E-2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0.20640000000000033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5.4249200000000002</v>
      </c>
      <c r="AP99">
        <f t="shared" si="0"/>
        <v>3.88125E-2</v>
      </c>
      <c r="AQ99">
        <f t="shared" si="0"/>
        <v>0</v>
      </c>
      <c r="AR99">
        <f t="shared" si="0"/>
        <v>0.2671199999999998</v>
      </c>
      <c r="AS99">
        <f t="shared" si="0"/>
        <v>0.43462000000000023</v>
      </c>
      <c r="AT99">
        <f t="shared" si="0"/>
        <v>0.54786750000000062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10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50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-50</v>
      </c>
      <c r="G32" s="99">
        <f t="shared" si="0"/>
        <v>0</v>
      </c>
    </row>
    <row r="33" spans="1:7">
      <c r="A33" s="98" t="s">
        <v>75</v>
      </c>
      <c r="B33" s="94">
        <f>'IDT-1 Calculation'!DF33</f>
        <v>17</v>
      </c>
      <c r="C33" s="94">
        <f>'IDT-1 Calculation'!DG33</f>
        <v>95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-112</v>
      </c>
      <c r="G33" s="99">
        <f t="shared" si="0"/>
        <v>0</v>
      </c>
    </row>
    <row r="34" spans="1:7">
      <c r="A34" s="98" t="s">
        <v>76</v>
      </c>
      <c r="B34" s="94">
        <f>'IDT-1 Calculation'!DF34</f>
        <v>109</v>
      </c>
      <c r="C34" s="94">
        <f>'IDT-1 Calculation'!DG34</f>
        <v>120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-229</v>
      </c>
      <c r="G34" s="99">
        <f t="shared" si="0"/>
        <v>0</v>
      </c>
    </row>
    <row r="35" spans="1:7">
      <c r="A35" s="98" t="s">
        <v>77</v>
      </c>
      <c r="B35" s="94">
        <f>'IDT-1 Calculation'!DF35</f>
        <v>134.12299999999999</v>
      </c>
      <c r="C35" s="94">
        <f>'IDT-1 Calculation'!DG35</f>
        <v>83.100999999999999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-217.22399999999999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122.634</v>
      </c>
      <c r="C36" s="94">
        <f>'IDT-1 Calculation'!DG36</f>
        <v>75.983000000000004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-198.61700000000002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115.282</v>
      </c>
      <c r="C37" s="94">
        <f>'IDT-1 Calculation'!DG37</f>
        <v>71.427999999999997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-186.70999999999998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116.185</v>
      </c>
      <c r="C38" s="94">
        <f>'IDT-1 Calculation'!DG38</f>
        <v>71.986999999999995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-188.172</v>
      </c>
      <c r="G38" s="99">
        <f t="shared" si="0"/>
        <v>0</v>
      </c>
    </row>
    <row r="39" spans="1:7">
      <c r="A39" s="98" t="s">
        <v>81</v>
      </c>
      <c r="B39" s="94">
        <f>'IDT-1 Calculation'!DF39</f>
        <v>123.117</v>
      </c>
      <c r="C39" s="94">
        <f>'IDT-1 Calculation'!DG39</f>
        <v>76.281999999999996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-199.399</v>
      </c>
      <c r="G39" s="99">
        <f t="shared" si="0"/>
        <v>0</v>
      </c>
    </row>
    <row r="40" spans="1:7">
      <c r="A40" s="98" t="s">
        <v>82</v>
      </c>
      <c r="B40" s="94">
        <f>'IDT-1 Calculation'!DF40</f>
        <v>100.958</v>
      </c>
      <c r="C40" s="94">
        <f>'IDT-1 Calculation'!DG40</f>
        <v>62.552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-163.51</v>
      </c>
      <c r="G40" s="99">
        <f t="shared" si="0"/>
        <v>0</v>
      </c>
    </row>
    <row r="41" spans="1:7">
      <c r="A41" s="98" t="s">
        <v>83</v>
      </c>
      <c r="B41" s="94">
        <f>'IDT-1 Calculation'!DF41</f>
        <v>75.893000000000001</v>
      </c>
      <c r="C41" s="94">
        <f>'IDT-1 Calculation'!DG41</f>
        <v>47.021999999999998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-122.91499999999999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68.019000000000005</v>
      </c>
      <c r="C42" s="94">
        <f>'IDT-1 Calculation'!DG42</f>
        <v>42.143999999999998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-110.16300000000001</v>
      </c>
      <c r="G42" s="99">
        <f t="shared" si="0"/>
        <v>0</v>
      </c>
    </row>
    <row r="43" spans="1:7">
      <c r="A43" s="98" t="s">
        <v>85</v>
      </c>
      <c r="B43" s="94">
        <f>'IDT-1 Calculation'!DF43</f>
        <v>74.063000000000002</v>
      </c>
      <c r="C43" s="94">
        <f>'IDT-1 Calculation'!DG43</f>
        <v>45.887999999999998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-119.95099999999999</v>
      </c>
      <c r="G43" s="99">
        <f t="shared" si="0"/>
        <v>0</v>
      </c>
    </row>
    <row r="44" spans="1:7">
      <c r="A44" s="98" t="s">
        <v>86</v>
      </c>
      <c r="B44" s="94">
        <f>'IDT-1 Calculation'!DF44</f>
        <v>76</v>
      </c>
      <c r="C44" s="94">
        <f>'IDT-1 Calculation'!DG44</f>
        <v>52.328000000000003</v>
      </c>
      <c r="D44" s="94">
        <f>'IDT-1 Calculation'!DH44</f>
        <v>0</v>
      </c>
      <c r="E44" s="94">
        <f>'IDT-1 Calculation'!DI44</f>
        <v>0</v>
      </c>
      <c r="F44" s="94">
        <f>'IDT-1 Calculation'!DJ44</f>
        <v>-128.328</v>
      </c>
      <c r="G44" s="99">
        <f t="shared" si="0"/>
        <v>0</v>
      </c>
    </row>
    <row r="45" spans="1:7">
      <c r="A45" s="98" t="s">
        <v>87</v>
      </c>
      <c r="B45" s="94">
        <f>'IDT-1 Calculation'!DF45</f>
        <v>83.513999999999996</v>
      </c>
      <c r="C45" s="94">
        <f>'IDT-1 Calculation'!DG45</f>
        <v>51.744</v>
      </c>
      <c r="D45" s="94">
        <f>'IDT-1 Calculation'!DH45</f>
        <v>0</v>
      </c>
      <c r="E45" s="94">
        <f>'IDT-1 Calculation'!DI45</f>
        <v>0</v>
      </c>
      <c r="F45" s="94">
        <f>'IDT-1 Calculation'!DJ45</f>
        <v>-135.25799999999998</v>
      </c>
      <c r="G45" s="99">
        <f t="shared" si="0"/>
        <v>0</v>
      </c>
    </row>
    <row r="46" spans="1:7">
      <c r="A46" s="98" t="s">
        <v>88</v>
      </c>
      <c r="B46" s="94">
        <f>'IDT-1 Calculation'!DF46</f>
        <v>90.63</v>
      </c>
      <c r="C46" s="94">
        <f>'IDT-1 Calculation'!DG46</f>
        <v>56.154000000000003</v>
      </c>
      <c r="D46" s="94">
        <f>'IDT-1 Calculation'!DH46</f>
        <v>0</v>
      </c>
      <c r="E46" s="94">
        <f>'IDT-1 Calculation'!DI46</f>
        <v>0</v>
      </c>
      <c r="F46" s="94">
        <f>'IDT-1 Calculation'!DJ46</f>
        <v>-146.78399999999999</v>
      </c>
      <c r="G46" s="99">
        <f t="shared" si="0"/>
        <v>0</v>
      </c>
    </row>
    <row r="47" spans="1:7">
      <c r="A47" s="98" t="s">
        <v>89</v>
      </c>
      <c r="B47" s="94">
        <f>'IDT-1 Calculation'!DF47</f>
        <v>100.322</v>
      </c>
      <c r="C47" s="94">
        <f>'IDT-1 Calculation'!DG47</f>
        <v>62.158000000000001</v>
      </c>
      <c r="D47" s="94">
        <f>'IDT-1 Calculation'!DH47</f>
        <v>0</v>
      </c>
      <c r="E47" s="94">
        <f>'IDT-1 Calculation'!DI47</f>
        <v>0</v>
      </c>
      <c r="F47" s="94">
        <f>'IDT-1 Calculation'!DJ47</f>
        <v>-162.48000000000002</v>
      </c>
      <c r="G47" s="99">
        <f t="shared" si="0"/>
        <v>0</v>
      </c>
    </row>
    <row r="48" spans="1:7">
      <c r="A48" s="98" t="s">
        <v>90</v>
      </c>
      <c r="B48" s="94">
        <f>'IDT-1 Calculation'!DF48</f>
        <v>94</v>
      </c>
      <c r="C48" s="94">
        <f>'IDT-1 Calculation'!DG48</f>
        <v>92.11</v>
      </c>
      <c r="D48" s="94">
        <f>'IDT-1 Calculation'!DH48</f>
        <v>0</v>
      </c>
      <c r="E48" s="94">
        <f>'IDT-1 Calculation'!DI48</f>
        <v>0</v>
      </c>
      <c r="F48" s="94">
        <f>'IDT-1 Calculation'!DJ48</f>
        <v>-186.11</v>
      </c>
      <c r="G48" s="99">
        <f t="shared" si="0"/>
        <v>0</v>
      </c>
    </row>
    <row r="49" spans="1:7">
      <c r="A49" s="98" t="s">
        <v>91</v>
      </c>
      <c r="B49" s="94">
        <f>'IDT-1 Calculation'!DF49</f>
        <v>59</v>
      </c>
      <c r="C49" s="94">
        <f>'IDT-1 Calculation'!DG49</f>
        <v>138</v>
      </c>
      <c r="D49" s="94">
        <f>'IDT-1 Calculation'!DH49</f>
        <v>0</v>
      </c>
      <c r="E49" s="94">
        <f>'IDT-1 Calculation'!DI49</f>
        <v>0</v>
      </c>
      <c r="F49" s="94">
        <f>'IDT-1 Calculation'!DJ49</f>
        <v>-197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3.2360000000000002</v>
      </c>
      <c r="D53" s="94">
        <f>'IDT-1 Calculation'!DH53</f>
        <v>0</v>
      </c>
      <c r="E53" s="94">
        <f>'IDT-1 Calculation'!DI53</f>
        <v>0</v>
      </c>
      <c r="F53" s="94">
        <f>'IDT-1 Calculation'!DJ53</f>
        <v>-3.2360000000000002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0.56599999999999995</v>
      </c>
      <c r="D54" s="94">
        <f>'IDT-1 Calculation'!DH54</f>
        <v>0</v>
      </c>
      <c r="E54" s="94">
        <f>'IDT-1 Calculation'!DI54</f>
        <v>0</v>
      </c>
      <c r="F54" s="94">
        <f>'IDT-1 Calculation'!DJ54</f>
        <v>-0.56599999999999995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10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-10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5</v>
      </c>
      <c r="D67" s="94">
        <f>'IDT-1 Calculation'!DH67</f>
        <v>0</v>
      </c>
      <c r="E67" s="94">
        <f>'IDT-1 Calculation'!DI67</f>
        <v>0</v>
      </c>
      <c r="F67" s="94">
        <f>'IDT-1 Calculation'!DJ67</f>
        <v>-5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40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-40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55</v>
      </c>
      <c r="C69" s="94">
        <f>'IDT-1 Calculation'!DG69</f>
        <v>65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-120</v>
      </c>
      <c r="G69" s="99">
        <f t="shared" si="1"/>
        <v>0</v>
      </c>
    </row>
    <row r="70" spans="1:7">
      <c r="A70" s="98" t="s">
        <v>112</v>
      </c>
      <c r="B70" s="94">
        <f>'IDT-1 Calculation'!DF70</f>
        <v>126</v>
      </c>
      <c r="C70" s="94">
        <f>'IDT-1 Calculation'!DG70</f>
        <v>90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-216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115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-115</v>
      </c>
      <c r="G71" s="99">
        <f t="shared" si="1"/>
        <v>0</v>
      </c>
    </row>
    <row r="72" spans="1:7">
      <c r="A72" s="98" t="s">
        <v>114</v>
      </c>
      <c r="B72" s="94">
        <f>'IDT-1 Calculation'!DF72</f>
        <v>29</v>
      </c>
      <c r="C72" s="94">
        <f>'IDT-1 Calculation'!DG72</f>
        <v>163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-192</v>
      </c>
      <c r="G72" s="99">
        <f t="shared" si="1"/>
        <v>0</v>
      </c>
    </row>
    <row r="73" spans="1:7">
      <c r="A73" s="98" t="s">
        <v>115</v>
      </c>
      <c r="B73" s="94">
        <f>'IDT-1 Calculation'!DF73</f>
        <v>73</v>
      </c>
      <c r="C73" s="94">
        <f>'IDT-1 Calculation'!DG73</f>
        <v>175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-248</v>
      </c>
      <c r="G73" s="99">
        <f t="shared" si="1"/>
        <v>0</v>
      </c>
    </row>
    <row r="74" spans="1:7">
      <c r="A74" s="98" t="s">
        <v>116</v>
      </c>
      <c r="B74" s="94">
        <f>'IDT-1 Calculation'!DF74</f>
        <v>42</v>
      </c>
      <c r="C74" s="94">
        <f>'IDT-1 Calculation'!DG74</f>
        <v>144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-186</v>
      </c>
      <c r="G74" s="99">
        <f t="shared" si="1"/>
        <v>0</v>
      </c>
    </row>
    <row r="75" spans="1:7">
      <c r="A75" s="98" t="s">
        <v>117</v>
      </c>
      <c r="B75" s="94">
        <f>'IDT-1 Calculation'!DF75</f>
        <v>44</v>
      </c>
      <c r="C75" s="94">
        <f>'IDT-1 Calculation'!DG75</f>
        <v>110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-154</v>
      </c>
      <c r="G75" s="99">
        <f t="shared" si="1"/>
        <v>0</v>
      </c>
    </row>
    <row r="76" spans="1:7">
      <c r="A76" s="98" t="s">
        <v>118</v>
      </c>
      <c r="B76" s="94">
        <f>'IDT-1 Calculation'!DF76</f>
        <v>14</v>
      </c>
      <c r="C76" s="94">
        <f>'IDT-1 Calculation'!DG76</f>
        <v>95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-109</v>
      </c>
      <c r="G76" s="99">
        <f t="shared" si="1"/>
        <v>0</v>
      </c>
    </row>
    <row r="77" spans="1:7">
      <c r="A77" s="98" t="s">
        <v>119</v>
      </c>
      <c r="B77" s="94">
        <f>'IDT-1 Calculation'!DF77</f>
        <v>9</v>
      </c>
      <c r="C77" s="94">
        <f>'IDT-1 Calculation'!DG77</f>
        <v>80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-89</v>
      </c>
      <c r="G77" s="99">
        <f t="shared" si="1"/>
        <v>0</v>
      </c>
    </row>
    <row r="78" spans="1:7">
      <c r="A78" s="98" t="s">
        <v>120</v>
      </c>
      <c r="B78" s="94">
        <f>'IDT-1 Calculation'!DF78</f>
        <v>12</v>
      </c>
      <c r="C78" s="94">
        <f>'IDT-1 Calculation'!DG78</f>
        <v>65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-77</v>
      </c>
      <c r="G78" s="99">
        <f t="shared" si="1"/>
        <v>0</v>
      </c>
    </row>
    <row r="79" spans="1:7">
      <c r="A79" s="98" t="s">
        <v>121</v>
      </c>
      <c r="B79" s="94">
        <f>'IDT-1 Calculation'!DF79</f>
        <v>66</v>
      </c>
      <c r="C79" s="94">
        <f>'IDT-1 Calculation'!DG79</f>
        <v>50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-116</v>
      </c>
      <c r="G79" s="99">
        <f t="shared" si="1"/>
        <v>0</v>
      </c>
    </row>
    <row r="80" spans="1:7">
      <c r="A80" s="98" t="s">
        <v>122</v>
      </c>
      <c r="B80" s="94">
        <f>'IDT-1 Calculation'!DF80</f>
        <v>149</v>
      </c>
      <c r="C80" s="94">
        <f>'IDT-1 Calculation'!DG80</f>
        <v>75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-224</v>
      </c>
      <c r="G80" s="99">
        <f t="shared" si="1"/>
        <v>0</v>
      </c>
    </row>
    <row r="81" spans="1:7">
      <c r="A81" s="98" t="s">
        <v>123</v>
      </c>
      <c r="B81" s="94">
        <f>'IDT-1 Calculation'!DF81</f>
        <v>160</v>
      </c>
      <c r="C81" s="94">
        <f>'IDT-1 Calculation'!DG81</f>
        <v>75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-235</v>
      </c>
      <c r="G81" s="99">
        <f t="shared" si="1"/>
        <v>0</v>
      </c>
    </row>
    <row r="82" spans="1:7">
      <c r="A82" s="98" t="s">
        <v>124</v>
      </c>
      <c r="B82" s="94">
        <f>'IDT-1 Calculation'!DF82</f>
        <v>152</v>
      </c>
      <c r="C82" s="94">
        <f>'IDT-1 Calculation'!DG82</f>
        <v>65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-217</v>
      </c>
      <c r="G82" s="99">
        <f t="shared" si="1"/>
        <v>0</v>
      </c>
    </row>
    <row r="83" spans="1:7">
      <c r="A83" s="98" t="s">
        <v>125</v>
      </c>
      <c r="B83" s="94">
        <f>'IDT-1 Calculation'!DF83</f>
        <v>201</v>
      </c>
      <c r="C83" s="94">
        <f>'IDT-1 Calculation'!DG83</f>
        <v>-20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-181</v>
      </c>
      <c r="G83" s="99">
        <f t="shared" si="1"/>
        <v>0</v>
      </c>
    </row>
    <row r="84" spans="1:7">
      <c r="A84" s="98" t="s">
        <v>126</v>
      </c>
      <c r="B84" s="94">
        <f>'IDT-1 Calculation'!DF84</f>
        <v>198</v>
      </c>
      <c r="C84" s="94">
        <f>'IDT-1 Calculation'!DG84</f>
        <v>-25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-173</v>
      </c>
      <c r="G84" s="99">
        <f t="shared" si="1"/>
        <v>0</v>
      </c>
    </row>
    <row r="85" spans="1:7">
      <c r="A85" s="98" t="s">
        <v>127</v>
      </c>
      <c r="B85" s="94">
        <f>'IDT-1 Calculation'!DF85</f>
        <v>178</v>
      </c>
      <c r="C85" s="94">
        <f>'IDT-1 Calculation'!DG85</f>
        <v>-40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-138</v>
      </c>
      <c r="G85" s="99">
        <f t="shared" si="1"/>
        <v>0</v>
      </c>
    </row>
    <row r="86" spans="1:7">
      <c r="A86" s="98" t="s">
        <v>128</v>
      </c>
      <c r="B86" s="94">
        <f>'IDT-1 Calculation'!DF86</f>
        <v>103.06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-103.06</v>
      </c>
      <c r="G86" s="99">
        <f t="shared" si="1"/>
        <v>0</v>
      </c>
    </row>
    <row r="87" spans="1:7">
      <c r="A87" s="98" t="s">
        <v>129</v>
      </c>
      <c r="B87" s="94">
        <f>'IDT-1 Calculation'!DF87</f>
        <v>113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-113</v>
      </c>
      <c r="G87" s="99">
        <f t="shared" si="1"/>
        <v>0</v>
      </c>
    </row>
    <row r="88" spans="1:7">
      <c r="A88" s="98" t="s">
        <v>130</v>
      </c>
      <c r="B88" s="94">
        <f>'IDT-1 Calculation'!DF88</f>
        <v>84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-84</v>
      </c>
      <c r="G88" s="99">
        <f t="shared" si="1"/>
        <v>0</v>
      </c>
    </row>
    <row r="89" spans="1:7">
      <c r="A89" s="98" t="s">
        <v>131</v>
      </c>
      <c r="B89" s="94">
        <f>'IDT-1 Calculation'!DF89</f>
        <v>67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-67</v>
      </c>
      <c r="G89" s="99">
        <f t="shared" si="1"/>
        <v>0</v>
      </c>
    </row>
    <row r="90" spans="1:7">
      <c r="A90" s="98" t="s">
        <v>132</v>
      </c>
      <c r="B90" s="94">
        <f>'IDT-1 Calculation'!DF90</f>
        <v>47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-47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5.1520000000000001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-5.1520000000000001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8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0.8737379999999999</v>
      </c>
      <c r="C99" s="110">
        <f>SUM(C3:C98)/4000</f>
        <v>0.66117075000000003</v>
      </c>
      <c r="D99" s="110">
        <f>SUM(D3:D98)/4000</f>
        <v>0</v>
      </c>
      <c r="E99" s="110">
        <f>SUM(E3:E98)/4000</f>
        <v>0</v>
      </c>
      <c r="F99" s="110">
        <f>SUM(F3:F98)/4000</f>
        <v>-1.53490875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22.15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22.15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0.54974999999999963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72.11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4.3499999999999996</v>
      </c>
      <c r="AL4" s="196">
        <v>0</v>
      </c>
      <c r="AM4" s="196">
        <v>0</v>
      </c>
      <c r="AN4" s="196">
        <v>0</v>
      </c>
      <c r="AO4" s="196">
        <v>72.11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72.11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4.3499999999999996</v>
      </c>
      <c r="AL6" s="196">
        <v>0</v>
      </c>
      <c r="AM6" s="196">
        <v>0</v>
      </c>
      <c r="AN6" s="196">
        <v>0</v>
      </c>
      <c r="AO6" s="196">
        <v>72.11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72.11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72.11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72.11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72.11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92.11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92.11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92.11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92.11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4.3499999999999996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4.3499999999999996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4.3499999999999996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4.3499999999999996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4.3499999999999996</v>
      </c>
      <c r="AL19" s="196">
        <v>0</v>
      </c>
      <c r="AM19" s="196">
        <v>0</v>
      </c>
      <c r="AN19" s="196">
        <v>0</v>
      </c>
      <c r="AO19" s="196">
        <v>92.11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4.3499999999999996</v>
      </c>
      <c r="AL20" s="196">
        <v>0</v>
      </c>
      <c r="AM20" s="196">
        <v>0</v>
      </c>
      <c r="AN20" s="196">
        <v>0</v>
      </c>
      <c r="AO20" s="196">
        <v>92.11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4.3499999999999996</v>
      </c>
      <c r="AL21" s="196">
        <v>0</v>
      </c>
      <c r="AM21" s="196">
        <v>0</v>
      </c>
      <c r="AN21" s="196">
        <v>0</v>
      </c>
      <c r="AO21" s="196">
        <v>92.11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92.11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92.11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92.11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92.11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88.6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88.6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6.939999999999992E-2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2.1588749999999997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272.24</v>
      </c>
      <c r="M3" s="196">
        <v>1.04</v>
      </c>
      <c r="N3" s="196">
        <v>0.67</v>
      </c>
      <c r="O3" s="196">
        <v>0</v>
      </c>
      <c r="P3" s="196">
        <v>1.42</v>
      </c>
      <c r="Q3" s="196">
        <v>0.39</v>
      </c>
      <c r="R3" s="196">
        <v>7.23</v>
      </c>
      <c r="S3" s="196">
        <v>4.25</v>
      </c>
      <c r="T3" s="196">
        <v>0</v>
      </c>
      <c r="U3" s="196">
        <v>0.95</v>
      </c>
      <c r="V3" s="196">
        <v>4.6100000000000003</v>
      </c>
      <c r="W3" s="196">
        <v>5.86</v>
      </c>
      <c r="X3" s="196">
        <v>30.81</v>
      </c>
      <c r="Y3" s="196">
        <v>0</v>
      </c>
      <c r="Z3" s="196">
        <v>19.579999999999998</v>
      </c>
      <c r="AA3" s="196">
        <v>19.96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18.87</v>
      </c>
      <c r="AL3" s="196">
        <v>0</v>
      </c>
      <c r="AM3" s="196">
        <v>0</v>
      </c>
      <c r="AN3" s="196">
        <v>0</v>
      </c>
      <c r="AO3" s="196">
        <v>274.62</v>
      </c>
      <c r="AP3" s="196">
        <v>8.16</v>
      </c>
      <c r="AQ3" s="196">
        <v>0</v>
      </c>
      <c r="AR3" s="196">
        <v>13.66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272.24</v>
      </c>
      <c r="M4" s="196">
        <v>1.04</v>
      </c>
      <c r="N4" s="196">
        <v>0.67</v>
      </c>
      <c r="O4" s="196">
        <v>0</v>
      </c>
      <c r="P4" s="196">
        <v>1.42</v>
      </c>
      <c r="Q4" s="196">
        <v>0.39</v>
      </c>
      <c r="R4" s="196">
        <v>7.23</v>
      </c>
      <c r="S4" s="196">
        <v>4.25</v>
      </c>
      <c r="T4" s="196">
        <v>0</v>
      </c>
      <c r="U4" s="196">
        <v>0.95</v>
      </c>
      <c r="V4" s="196">
        <v>4.6100000000000003</v>
      </c>
      <c r="W4" s="196">
        <v>5.86</v>
      </c>
      <c r="X4" s="196">
        <v>30.81</v>
      </c>
      <c r="Y4" s="196">
        <v>0</v>
      </c>
      <c r="Z4" s="196">
        <v>19.579999999999998</v>
      </c>
      <c r="AA4" s="196">
        <v>19.96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18.87</v>
      </c>
      <c r="AL4" s="196">
        <v>0</v>
      </c>
      <c r="AM4" s="196">
        <v>0</v>
      </c>
      <c r="AN4" s="196">
        <v>0</v>
      </c>
      <c r="AO4" s="196">
        <v>274.62</v>
      </c>
      <c r="AP4" s="196">
        <v>8.16</v>
      </c>
      <c r="AQ4" s="196">
        <v>0</v>
      </c>
      <c r="AR4" s="196">
        <v>13.66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272.24</v>
      </c>
      <c r="M5" s="196">
        <v>1.04</v>
      </c>
      <c r="N5" s="196">
        <v>0.67</v>
      </c>
      <c r="O5" s="196">
        <v>0</v>
      </c>
      <c r="P5" s="196">
        <v>1.42</v>
      </c>
      <c r="Q5" s="196">
        <v>0.39</v>
      </c>
      <c r="R5" s="196">
        <v>7.23</v>
      </c>
      <c r="S5" s="196">
        <v>4.25</v>
      </c>
      <c r="T5" s="196">
        <v>0</v>
      </c>
      <c r="U5" s="196">
        <v>0.95</v>
      </c>
      <c r="V5" s="196">
        <v>4.6100000000000003</v>
      </c>
      <c r="W5" s="196">
        <v>5.86</v>
      </c>
      <c r="X5" s="196">
        <v>30.81</v>
      </c>
      <c r="Y5" s="196">
        <v>0</v>
      </c>
      <c r="Z5" s="196">
        <v>19.579999999999998</v>
      </c>
      <c r="AA5" s="196">
        <v>19.96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18.87</v>
      </c>
      <c r="AL5" s="196">
        <v>0</v>
      </c>
      <c r="AM5" s="196">
        <v>0</v>
      </c>
      <c r="AN5" s="196">
        <v>0</v>
      </c>
      <c r="AO5" s="196">
        <v>274.62</v>
      </c>
      <c r="AP5" s="196">
        <v>8.16</v>
      </c>
      <c r="AQ5" s="196">
        <v>0</v>
      </c>
      <c r="AR5" s="196">
        <v>13.66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272.24</v>
      </c>
      <c r="M6" s="196">
        <v>0</v>
      </c>
      <c r="N6" s="196">
        <v>0.67</v>
      </c>
      <c r="O6" s="196">
        <v>0</v>
      </c>
      <c r="P6" s="196">
        <v>1.42</v>
      </c>
      <c r="Q6" s="196">
        <v>0.39</v>
      </c>
      <c r="R6" s="196">
        <v>7.23</v>
      </c>
      <c r="S6" s="196">
        <v>4.25</v>
      </c>
      <c r="T6" s="196">
        <v>0</v>
      </c>
      <c r="U6" s="196">
        <v>0.95</v>
      </c>
      <c r="V6" s="196">
        <v>4.6100000000000003</v>
      </c>
      <c r="W6" s="196">
        <v>5.86</v>
      </c>
      <c r="X6" s="196">
        <v>30.81</v>
      </c>
      <c r="Y6" s="196">
        <v>0</v>
      </c>
      <c r="Z6" s="196">
        <v>19.579999999999998</v>
      </c>
      <c r="AA6" s="196">
        <v>19.96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18.87</v>
      </c>
      <c r="AL6" s="196">
        <v>0</v>
      </c>
      <c r="AM6" s="196">
        <v>0</v>
      </c>
      <c r="AN6" s="196">
        <v>0</v>
      </c>
      <c r="AO6" s="196">
        <v>274.62</v>
      </c>
      <c r="AP6" s="196">
        <v>8.16</v>
      </c>
      <c r="AQ6" s="196">
        <v>0</v>
      </c>
      <c r="AR6" s="196">
        <v>13.66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272.24</v>
      </c>
      <c r="M7" s="196">
        <v>1.04</v>
      </c>
      <c r="N7" s="196">
        <v>0.67</v>
      </c>
      <c r="O7" s="196">
        <v>0</v>
      </c>
      <c r="P7" s="196">
        <v>1.42</v>
      </c>
      <c r="Q7" s="196">
        <v>0.39</v>
      </c>
      <c r="R7" s="196">
        <v>7.23</v>
      </c>
      <c r="S7" s="196">
        <v>4.25</v>
      </c>
      <c r="T7" s="196">
        <v>0</v>
      </c>
      <c r="U7" s="196">
        <v>0.95</v>
      </c>
      <c r="V7" s="196">
        <v>4.6100000000000003</v>
      </c>
      <c r="W7" s="196">
        <v>5.86</v>
      </c>
      <c r="X7" s="196">
        <v>30.81</v>
      </c>
      <c r="Y7" s="196">
        <v>0</v>
      </c>
      <c r="Z7" s="196">
        <v>19.579999999999998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18.87</v>
      </c>
      <c r="AL7" s="196">
        <v>0</v>
      </c>
      <c r="AM7" s="196">
        <v>0</v>
      </c>
      <c r="AN7" s="196">
        <v>0</v>
      </c>
      <c r="AO7" s="196">
        <v>274.62</v>
      </c>
      <c r="AP7" s="196">
        <v>8.16</v>
      </c>
      <c r="AQ7" s="196">
        <v>0</v>
      </c>
      <c r="AR7" s="196">
        <v>13.66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272.24</v>
      </c>
      <c r="M8" s="196">
        <v>1.04</v>
      </c>
      <c r="N8" s="196">
        <v>0.67</v>
      </c>
      <c r="O8" s="196">
        <v>0</v>
      </c>
      <c r="P8" s="196">
        <v>1.42</v>
      </c>
      <c r="Q8" s="196">
        <v>0.39</v>
      </c>
      <c r="R8" s="196">
        <v>7.23</v>
      </c>
      <c r="S8" s="196">
        <v>4.25</v>
      </c>
      <c r="T8" s="196">
        <v>0</v>
      </c>
      <c r="U8" s="196">
        <v>0.95</v>
      </c>
      <c r="V8" s="196">
        <v>4.6100000000000003</v>
      </c>
      <c r="W8" s="196">
        <v>5.86</v>
      </c>
      <c r="X8" s="196">
        <v>30.81</v>
      </c>
      <c r="Y8" s="196">
        <v>0</v>
      </c>
      <c r="Z8" s="196">
        <v>19.579999999999998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18.87</v>
      </c>
      <c r="AL8" s="196">
        <v>0</v>
      </c>
      <c r="AM8" s="196">
        <v>0</v>
      </c>
      <c r="AN8" s="196">
        <v>0</v>
      </c>
      <c r="AO8" s="196">
        <v>274.62</v>
      </c>
      <c r="AP8" s="196">
        <v>8.16</v>
      </c>
      <c r="AQ8" s="196">
        <v>0</v>
      </c>
      <c r="AR8" s="196">
        <v>13.66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272.24</v>
      </c>
      <c r="M9" s="196">
        <v>1.04</v>
      </c>
      <c r="N9" s="196">
        <v>0.67</v>
      </c>
      <c r="O9" s="196">
        <v>0</v>
      </c>
      <c r="P9" s="196">
        <v>1.42</v>
      </c>
      <c r="Q9" s="196">
        <v>0.39</v>
      </c>
      <c r="R9" s="196">
        <v>7.23</v>
      </c>
      <c r="S9" s="196">
        <v>4.25</v>
      </c>
      <c r="T9" s="196">
        <v>0</v>
      </c>
      <c r="U9" s="196">
        <v>0.95</v>
      </c>
      <c r="V9" s="196">
        <v>4.6100000000000003</v>
      </c>
      <c r="W9" s="196">
        <v>5.86</v>
      </c>
      <c r="X9" s="196">
        <v>30.81</v>
      </c>
      <c r="Y9" s="196">
        <v>0</v>
      </c>
      <c r="Z9" s="196">
        <v>19.579999999999998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18.87</v>
      </c>
      <c r="AL9" s="196">
        <v>0</v>
      </c>
      <c r="AM9" s="196">
        <v>0</v>
      </c>
      <c r="AN9" s="196">
        <v>0</v>
      </c>
      <c r="AO9" s="196">
        <v>274.62</v>
      </c>
      <c r="AP9" s="196">
        <v>8.16</v>
      </c>
      <c r="AQ9" s="196">
        <v>0</v>
      </c>
      <c r="AR9" s="196">
        <v>13.66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272.24</v>
      </c>
      <c r="M10" s="196">
        <v>1.04</v>
      </c>
      <c r="N10" s="196">
        <v>0.67</v>
      </c>
      <c r="O10" s="196">
        <v>0</v>
      </c>
      <c r="P10" s="196">
        <v>1.42</v>
      </c>
      <c r="Q10" s="196">
        <v>0.39</v>
      </c>
      <c r="R10" s="196">
        <v>7.23</v>
      </c>
      <c r="S10" s="196">
        <v>4.25</v>
      </c>
      <c r="T10" s="196">
        <v>0</v>
      </c>
      <c r="U10" s="196">
        <v>0.95</v>
      </c>
      <c r="V10" s="196">
        <v>4.6100000000000003</v>
      </c>
      <c r="W10" s="196">
        <v>5.86</v>
      </c>
      <c r="X10" s="196">
        <v>30.81</v>
      </c>
      <c r="Y10" s="196">
        <v>0</v>
      </c>
      <c r="Z10" s="196">
        <v>19.579999999999998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18.87</v>
      </c>
      <c r="AL10" s="196">
        <v>0</v>
      </c>
      <c r="AM10" s="196">
        <v>0</v>
      </c>
      <c r="AN10" s="196">
        <v>0</v>
      </c>
      <c r="AO10" s="196">
        <v>274.62</v>
      </c>
      <c r="AP10" s="196">
        <v>8.16</v>
      </c>
      <c r="AQ10" s="196">
        <v>0</v>
      </c>
      <c r="AR10" s="196">
        <v>13.66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272.24</v>
      </c>
      <c r="M11" s="196">
        <v>1.04</v>
      </c>
      <c r="N11" s="196">
        <v>0.67</v>
      </c>
      <c r="O11" s="196">
        <v>0</v>
      </c>
      <c r="P11" s="196">
        <v>1.42</v>
      </c>
      <c r="Q11" s="196">
        <v>0.39</v>
      </c>
      <c r="R11" s="196">
        <v>7.23</v>
      </c>
      <c r="S11" s="196">
        <v>4.25</v>
      </c>
      <c r="T11" s="196">
        <v>0</v>
      </c>
      <c r="U11" s="196">
        <v>0.95</v>
      </c>
      <c r="V11" s="196">
        <v>4.6100000000000003</v>
      </c>
      <c r="W11" s="196">
        <v>5.86</v>
      </c>
      <c r="X11" s="196">
        <v>30.81</v>
      </c>
      <c r="Y11" s="196">
        <v>0</v>
      </c>
      <c r="Z11" s="196">
        <v>19.579999999999998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18.87</v>
      </c>
      <c r="AL11" s="196">
        <v>0</v>
      </c>
      <c r="AM11" s="196">
        <v>0</v>
      </c>
      <c r="AN11" s="196">
        <v>0</v>
      </c>
      <c r="AO11" s="196">
        <v>274.62</v>
      </c>
      <c r="AP11" s="196">
        <v>8.16</v>
      </c>
      <c r="AQ11" s="196">
        <v>0</v>
      </c>
      <c r="AR11" s="196">
        <v>13.66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272.24</v>
      </c>
      <c r="M12" s="196">
        <v>1.04</v>
      </c>
      <c r="N12" s="196">
        <v>0.67</v>
      </c>
      <c r="O12" s="196">
        <v>0</v>
      </c>
      <c r="P12" s="196">
        <v>1.42</v>
      </c>
      <c r="Q12" s="196">
        <v>0.39</v>
      </c>
      <c r="R12" s="196">
        <v>7.23</v>
      </c>
      <c r="S12" s="196">
        <v>4.25</v>
      </c>
      <c r="T12" s="196">
        <v>0</v>
      </c>
      <c r="U12" s="196">
        <v>0.95</v>
      </c>
      <c r="V12" s="196">
        <v>4.6100000000000003</v>
      </c>
      <c r="W12" s="196">
        <v>5.86</v>
      </c>
      <c r="X12" s="196">
        <v>30.81</v>
      </c>
      <c r="Y12" s="196">
        <v>0</v>
      </c>
      <c r="Z12" s="196">
        <v>19.579999999999998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18.87</v>
      </c>
      <c r="AL12" s="196">
        <v>0</v>
      </c>
      <c r="AM12" s="196">
        <v>0</v>
      </c>
      <c r="AN12" s="196">
        <v>0</v>
      </c>
      <c r="AO12" s="196">
        <v>274.62</v>
      </c>
      <c r="AP12" s="196">
        <v>8.16</v>
      </c>
      <c r="AQ12" s="196">
        <v>0</v>
      </c>
      <c r="AR12" s="196">
        <v>13.66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272.24</v>
      </c>
      <c r="M13" s="196">
        <v>1.04</v>
      </c>
      <c r="N13" s="196">
        <v>0.67</v>
      </c>
      <c r="O13" s="196">
        <v>0</v>
      </c>
      <c r="P13" s="196">
        <v>1.42</v>
      </c>
      <c r="Q13" s="196">
        <v>0.39</v>
      </c>
      <c r="R13" s="196">
        <v>7.23</v>
      </c>
      <c r="S13" s="196">
        <v>4.25</v>
      </c>
      <c r="T13" s="196">
        <v>0</v>
      </c>
      <c r="U13" s="196">
        <v>0.95</v>
      </c>
      <c r="V13" s="196">
        <v>4.6100000000000003</v>
      </c>
      <c r="W13" s="196">
        <v>5.86</v>
      </c>
      <c r="X13" s="196">
        <v>30.81</v>
      </c>
      <c r="Y13" s="196">
        <v>0</v>
      </c>
      <c r="Z13" s="196">
        <v>19.579999999999998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18.87</v>
      </c>
      <c r="AL13" s="196">
        <v>0</v>
      </c>
      <c r="AM13" s="196">
        <v>0</v>
      </c>
      <c r="AN13" s="196">
        <v>0</v>
      </c>
      <c r="AO13" s="196">
        <v>274.62</v>
      </c>
      <c r="AP13" s="196">
        <v>8.16</v>
      </c>
      <c r="AQ13" s="196">
        <v>0</v>
      </c>
      <c r="AR13" s="196">
        <v>13.66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272.24</v>
      </c>
      <c r="M14" s="196">
        <v>1.04</v>
      </c>
      <c r="N14" s="196">
        <v>0.67</v>
      </c>
      <c r="O14" s="196">
        <v>0</v>
      </c>
      <c r="P14" s="196">
        <v>1.42</v>
      </c>
      <c r="Q14" s="196">
        <v>0.39</v>
      </c>
      <c r="R14" s="196">
        <v>7.23</v>
      </c>
      <c r="S14" s="196">
        <v>4.25</v>
      </c>
      <c r="T14" s="196">
        <v>0</v>
      </c>
      <c r="U14" s="196">
        <v>0.95</v>
      </c>
      <c r="V14" s="196">
        <v>4.6100000000000003</v>
      </c>
      <c r="W14" s="196">
        <v>5.86</v>
      </c>
      <c r="X14" s="196">
        <v>30.81</v>
      </c>
      <c r="Y14" s="196">
        <v>0</v>
      </c>
      <c r="Z14" s="196">
        <v>19.579999999999998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18.87</v>
      </c>
      <c r="AL14" s="196">
        <v>0</v>
      </c>
      <c r="AM14" s="196">
        <v>0</v>
      </c>
      <c r="AN14" s="196">
        <v>0</v>
      </c>
      <c r="AO14" s="196">
        <v>274.62</v>
      </c>
      <c r="AP14" s="196">
        <v>8.16</v>
      </c>
      <c r="AQ14" s="196">
        <v>0</v>
      </c>
      <c r="AR14" s="196">
        <v>13.66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272.24</v>
      </c>
      <c r="M15" s="196">
        <v>1.04</v>
      </c>
      <c r="N15" s="196">
        <v>0.67</v>
      </c>
      <c r="O15" s="196">
        <v>0</v>
      </c>
      <c r="P15" s="196">
        <v>1.42</v>
      </c>
      <c r="Q15" s="196">
        <v>0.39</v>
      </c>
      <c r="R15" s="196">
        <v>7.23</v>
      </c>
      <c r="S15" s="196">
        <v>4.25</v>
      </c>
      <c r="T15" s="196">
        <v>0</v>
      </c>
      <c r="U15" s="196">
        <v>0.95</v>
      </c>
      <c r="V15" s="196">
        <v>4.6100000000000003</v>
      </c>
      <c r="W15" s="196">
        <v>5.86</v>
      </c>
      <c r="X15" s="196">
        <v>30.81</v>
      </c>
      <c r="Y15" s="196">
        <v>0</v>
      </c>
      <c r="Z15" s="196">
        <v>19.579999999999998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18.87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13.66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272.24</v>
      </c>
      <c r="M16" s="196">
        <v>1.04</v>
      </c>
      <c r="N16" s="196">
        <v>0.67</v>
      </c>
      <c r="O16" s="196">
        <v>0</v>
      </c>
      <c r="P16" s="196">
        <v>1.42</v>
      </c>
      <c r="Q16" s="196">
        <v>0.39</v>
      </c>
      <c r="R16" s="196">
        <v>7.23</v>
      </c>
      <c r="S16" s="196">
        <v>4.25</v>
      </c>
      <c r="T16" s="196">
        <v>0</v>
      </c>
      <c r="U16" s="196">
        <v>0.95</v>
      </c>
      <c r="V16" s="196">
        <v>4.6100000000000003</v>
      </c>
      <c r="W16" s="196">
        <v>5.86</v>
      </c>
      <c r="X16" s="196">
        <v>30.81</v>
      </c>
      <c r="Y16" s="196">
        <v>0</v>
      </c>
      <c r="Z16" s="196">
        <v>19.579999999999998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18.87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13.66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272.24</v>
      </c>
      <c r="M17" s="196">
        <v>1.04</v>
      </c>
      <c r="N17" s="196">
        <v>0.67</v>
      </c>
      <c r="O17" s="196">
        <v>0</v>
      </c>
      <c r="P17" s="196">
        <v>1.42</v>
      </c>
      <c r="Q17" s="196">
        <v>0.39</v>
      </c>
      <c r="R17" s="196">
        <v>7.23</v>
      </c>
      <c r="S17" s="196">
        <v>4.25</v>
      </c>
      <c r="T17" s="196">
        <v>0</v>
      </c>
      <c r="U17" s="196">
        <v>0.95</v>
      </c>
      <c r="V17" s="196">
        <v>4.6100000000000003</v>
      </c>
      <c r="W17" s="196">
        <v>5.86</v>
      </c>
      <c r="X17" s="196">
        <v>30.81</v>
      </c>
      <c r="Y17" s="196">
        <v>0</v>
      </c>
      <c r="Z17" s="196">
        <v>19.579999999999998</v>
      </c>
      <c r="AA17" s="196">
        <v>19.96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18.87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13.66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272.24</v>
      </c>
      <c r="M18" s="196">
        <v>1.04</v>
      </c>
      <c r="N18" s="196">
        <v>0.67</v>
      </c>
      <c r="O18" s="196">
        <v>0</v>
      </c>
      <c r="P18" s="196">
        <v>1.42</v>
      </c>
      <c r="Q18" s="196">
        <v>0.39</v>
      </c>
      <c r="R18" s="196">
        <v>7.23</v>
      </c>
      <c r="S18" s="196">
        <v>4.25</v>
      </c>
      <c r="T18" s="196">
        <v>0</v>
      </c>
      <c r="U18" s="196">
        <v>0.95</v>
      </c>
      <c r="V18" s="196">
        <v>4.6100000000000003</v>
      </c>
      <c r="W18" s="196">
        <v>5.86</v>
      </c>
      <c r="X18" s="196">
        <v>30.81</v>
      </c>
      <c r="Y18" s="196">
        <v>0</v>
      </c>
      <c r="Z18" s="196">
        <v>19.579999999999998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18.87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13.66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272.24</v>
      </c>
      <c r="M19" s="196">
        <v>1.04</v>
      </c>
      <c r="N19" s="196">
        <v>0.67</v>
      </c>
      <c r="O19" s="196">
        <v>0</v>
      </c>
      <c r="P19" s="196">
        <v>1.42</v>
      </c>
      <c r="Q19" s="196">
        <v>0.39</v>
      </c>
      <c r="R19" s="196">
        <v>7.23</v>
      </c>
      <c r="S19" s="196">
        <v>4.25</v>
      </c>
      <c r="T19" s="196">
        <v>0</v>
      </c>
      <c r="U19" s="196">
        <v>0.95</v>
      </c>
      <c r="V19" s="196">
        <v>4.6100000000000003</v>
      </c>
      <c r="W19" s="196">
        <v>5.86</v>
      </c>
      <c r="X19" s="196">
        <v>30.81</v>
      </c>
      <c r="Y19" s="196">
        <v>0</v>
      </c>
      <c r="Z19" s="196">
        <v>19.579999999999998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18.87</v>
      </c>
      <c r="AL19" s="196">
        <v>0</v>
      </c>
      <c r="AM19" s="196">
        <v>0</v>
      </c>
      <c r="AN19" s="196">
        <v>0</v>
      </c>
      <c r="AO19" s="196">
        <v>274.62</v>
      </c>
      <c r="AP19" s="196">
        <v>8.16</v>
      </c>
      <c r="AQ19" s="196">
        <v>0</v>
      </c>
      <c r="AR19" s="196">
        <v>13.66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272.24</v>
      </c>
      <c r="M20" s="196">
        <v>1.04</v>
      </c>
      <c r="N20" s="196">
        <v>0.67</v>
      </c>
      <c r="O20" s="196">
        <v>0</v>
      </c>
      <c r="P20" s="196">
        <v>1.42</v>
      </c>
      <c r="Q20" s="196">
        <v>0.39</v>
      </c>
      <c r="R20" s="196">
        <v>7.23</v>
      </c>
      <c r="S20" s="196">
        <v>4.25</v>
      </c>
      <c r="T20" s="196">
        <v>0</v>
      </c>
      <c r="U20" s="196">
        <v>0.95</v>
      </c>
      <c r="V20" s="196">
        <v>4.6100000000000003</v>
      </c>
      <c r="W20" s="196">
        <v>5.86</v>
      </c>
      <c r="X20" s="196">
        <v>30.81</v>
      </c>
      <c r="Y20" s="196">
        <v>0</v>
      </c>
      <c r="Z20" s="196">
        <v>19.579999999999998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18.87</v>
      </c>
      <c r="AL20" s="196">
        <v>0</v>
      </c>
      <c r="AM20" s="196">
        <v>0</v>
      </c>
      <c r="AN20" s="196">
        <v>0</v>
      </c>
      <c r="AO20" s="196">
        <v>274.62</v>
      </c>
      <c r="AP20" s="196">
        <v>8.16</v>
      </c>
      <c r="AQ20" s="196">
        <v>0</v>
      </c>
      <c r="AR20" s="196">
        <v>13.66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272.24</v>
      </c>
      <c r="M21" s="196">
        <v>1.04</v>
      </c>
      <c r="N21" s="196">
        <v>0.67</v>
      </c>
      <c r="O21" s="196">
        <v>0</v>
      </c>
      <c r="P21" s="196">
        <v>1.42</v>
      </c>
      <c r="Q21" s="196">
        <v>0.39</v>
      </c>
      <c r="R21" s="196">
        <v>7.23</v>
      </c>
      <c r="S21" s="196">
        <v>4.25</v>
      </c>
      <c r="T21" s="196">
        <v>0</v>
      </c>
      <c r="U21" s="196">
        <v>0.95</v>
      </c>
      <c r="V21" s="196">
        <v>4.6100000000000003</v>
      </c>
      <c r="W21" s="196">
        <v>5.86</v>
      </c>
      <c r="X21" s="196">
        <v>30.81</v>
      </c>
      <c r="Y21" s="196">
        <v>0</v>
      </c>
      <c r="Z21" s="196">
        <v>19.579999999999998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18.87</v>
      </c>
      <c r="AL21" s="196">
        <v>0</v>
      </c>
      <c r="AM21" s="196">
        <v>0</v>
      </c>
      <c r="AN21" s="196">
        <v>0</v>
      </c>
      <c r="AO21" s="196">
        <v>274.62</v>
      </c>
      <c r="AP21" s="196">
        <v>8.16</v>
      </c>
      <c r="AQ21" s="196">
        <v>0</v>
      </c>
      <c r="AR21" s="196">
        <v>13.66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272.24</v>
      </c>
      <c r="M22" s="196">
        <v>1.04</v>
      </c>
      <c r="N22" s="196">
        <v>0.67</v>
      </c>
      <c r="O22" s="196">
        <v>0</v>
      </c>
      <c r="P22" s="196">
        <v>1.42</v>
      </c>
      <c r="Q22" s="196">
        <v>0.39</v>
      </c>
      <c r="R22" s="196">
        <v>7.23</v>
      </c>
      <c r="S22" s="196">
        <v>4.25</v>
      </c>
      <c r="T22" s="196">
        <v>0</v>
      </c>
      <c r="U22" s="196">
        <v>0.95</v>
      </c>
      <c r="V22" s="196">
        <v>4.6100000000000003</v>
      </c>
      <c r="W22" s="196">
        <v>5.86</v>
      </c>
      <c r="X22" s="196">
        <v>30.81</v>
      </c>
      <c r="Y22" s="196">
        <v>0</v>
      </c>
      <c r="Z22" s="196">
        <v>19.579999999999998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18.87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13.66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272.24</v>
      </c>
      <c r="M23" s="196">
        <v>1.04</v>
      </c>
      <c r="N23" s="196">
        <v>0.67</v>
      </c>
      <c r="O23" s="196">
        <v>0</v>
      </c>
      <c r="P23" s="196">
        <v>1.42</v>
      </c>
      <c r="Q23" s="196">
        <v>0.39</v>
      </c>
      <c r="R23" s="196">
        <v>7.23</v>
      </c>
      <c r="S23" s="196">
        <v>4.25</v>
      </c>
      <c r="T23" s="196">
        <v>0</v>
      </c>
      <c r="U23" s="196">
        <v>0.95</v>
      </c>
      <c r="V23" s="196">
        <v>4.6100000000000003</v>
      </c>
      <c r="W23" s="196">
        <v>5.86</v>
      </c>
      <c r="X23" s="196">
        <v>30.81</v>
      </c>
      <c r="Y23" s="196">
        <v>0</v>
      </c>
      <c r="Z23" s="196">
        <v>19.579999999999998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18.87</v>
      </c>
      <c r="AL23" s="196">
        <v>0</v>
      </c>
      <c r="AM23" s="196">
        <v>0</v>
      </c>
      <c r="AN23" s="196">
        <v>0</v>
      </c>
      <c r="AO23" s="196">
        <v>274.62</v>
      </c>
      <c r="AP23" s="196">
        <v>8.16</v>
      </c>
      <c r="AQ23" s="196">
        <v>0</v>
      </c>
      <c r="AR23" s="196">
        <v>13.66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272.24</v>
      </c>
      <c r="M24" s="196">
        <v>1.04</v>
      </c>
      <c r="N24" s="196">
        <v>0.67</v>
      </c>
      <c r="O24" s="196">
        <v>0</v>
      </c>
      <c r="P24" s="196">
        <v>1.42</v>
      </c>
      <c r="Q24" s="196">
        <v>0.39</v>
      </c>
      <c r="R24" s="196">
        <v>7.23</v>
      </c>
      <c r="S24" s="196">
        <v>4.25</v>
      </c>
      <c r="T24" s="196">
        <v>0</v>
      </c>
      <c r="U24" s="196">
        <v>0.95</v>
      </c>
      <c r="V24" s="196">
        <v>4.78</v>
      </c>
      <c r="W24" s="196">
        <v>5.86</v>
      </c>
      <c r="X24" s="196">
        <v>30.81</v>
      </c>
      <c r="Y24" s="196">
        <v>0</v>
      </c>
      <c r="Z24" s="196">
        <v>20.57</v>
      </c>
      <c r="AA24" s="196">
        <v>19.97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18.87</v>
      </c>
      <c r="AL24" s="196">
        <v>0</v>
      </c>
      <c r="AM24" s="196">
        <v>0</v>
      </c>
      <c r="AN24" s="196">
        <v>0</v>
      </c>
      <c r="AO24" s="196">
        <v>274.62</v>
      </c>
      <c r="AP24" s="196">
        <v>8.16</v>
      </c>
      <c r="AQ24" s="196">
        <v>0</v>
      </c>
      <c r="AR24" s="196">
        <v>13.66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272.23</v>
      </c>
      <c r="M25" s="196">
        <v>1.04</v>
      </c>
      <c r="N25" s="196">
        <v>0.67</v>
      </c>
      <c r="O25" s="196">
        <v>0</v>
      </c>
      <c r="P25" s="196">
        <v>1.42</v>
      </c>
      <c r="Q25" s="196">
        <v>0.39</v>
      </c>
      <c r="R25" s="196">
        <v>7.23</v>
      </c>
      <c r="S25" s="196">
        <v>4.5999999999999996</v>
      </c>
      <c r="T25" s="196">
        <v>0</v>
      </c>
      <c r="U25" s="196">
        <v>0.95</v>
      </c>
      <c r="V25" s="196">
        <v>4.6100000000000003</v>
      </c>
      <c r="W25" s="196">
        <v>5.86</v>
      </c>
      <c r="X25" s="196">
        <v>30.81</v>
      </c>
      <c r="Y25" s="196">
        <v>0</v>
      </c>
      <c r="Z25" s="196">
        <v>19.579999999999998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18.87</v>
      </c>
      <c r="AL25" s="196">
        <v>0</v>
      </c>
      <c r="AM25" s="196">
        <v>0</v>
      </c>
      <c r="AN25" s="196">
        <v>0</v>
      </c>
      <c r="AO25" s="196">
        <v>274.62</v>
      </c>
      <c r="AP25" s="196">
        <v>8.16</v>
      </c>
      <c r="AQ25" s="196">
        <v>0</v>
      </c>
      <c r="AR25" s="196">
        <v>13.66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241.41</v>
      </c>
      <c r="M26" s="196">
        <v>1.04</v>
      </c>
      <c r="N26" s="196">
        <v>0.67</v>
      </c>
      <c r="O26" s="196">
        <v>0</v>
      </c>
      <c r="P26" s="196">
        <v>1.42</v>
      </c>
      <c r="Q26" s="196">
        <v>0.39</v>
      </c>
      <c r="R26" s="196">
        <v>0.48</v>
      </c>
      <c r="S26" s="196">
        <v>4.25</v>
      </c>
      <c r="T26" s="196">
        <v>0</v>
      </c>
      <c r="U26" s="196">
        <v>0.95</v>
      </c>
      <c r="V26" s="196">
        <v>0.21</v>
      </c>
      <c r="W26" s="196">
        <v>0.42</v>
      </c>
      <c r="X26" s="196">
        <v>2.0499999999999998</v>
      </c>
      <c r="Y26" s="196">
        <v>0</v>
      </c>
      <c r="Z26" s="196">
        <v>1.43</v>
      </c>
      <c r="AA26" s="196">
        <v>1.02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18.87</v>
      </c>
      <c r="AL26" s="196">
        <v>0</v>
      </c>
      <c r="AM26" s="196">
        <v>0</v>
      </c>
      <c r="AN26" s="196">
        <v>0</v>
      </c>
      <c r="AO26" s="196">
        <v>274.62</v>
      </c>
      <c r="AP26" s="196">
        <v>8.16</v>
      </c>
      <c r="AQ26" s="196">
        <v>0</v>
      </c>
      <c r="AR26" s="196">
        <v>13.66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272.23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0.39</v>
      </c>
      <c r="R27" s="196">
        <v>0.48</v>
      </c>
      <c r="S27" s="196">
        <v>4.25</v>
      </c>
      <c r="T27" s="196">
        <v>0</v>
      </c>
      <c r="U27" s="196">
        <v>0.95</v>
      </c>
      <c r="V27" s="196">
        <v>0.21</v>
      </c>
      <c r="W27" s="196">
        <v>0.39</v>
      </c>
      <c r="X27" s="196">
        <v>1.67</v>
      </c>
      <c r="Y27" s="196">
        <v>0</v>
      </c>
      <c r="Z27" s="196">
        <v>1.43</v>
      </c>
      <c r="AA27" s="196">
        <v>1.02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274.62</v>
      </c>
      <c r="AP27" s="196">
        <v>8.16</v>
      </c>
      <c r="AQ27" s="196">
        <v>0</v>
      </c>
      <c r="AR27" s="196">
        <v>13.66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212.52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0.39</v>
      </c>
      <c r="R28" s="196">
        <v>7.23</v>
      </c>
      <c r="S28" s="196">
        <v>4.25</v>
      </c>
      <c r="T28" s="196">
        <v>0</v>
      </c>
      <c r="U28" s="196">
        <v>0.95</v>
      </c>
      <c r="V28" s="196">
        <v>4.6100000000000003</v>
      </c>
      <c r="W28" s="196">
        <v>0.39</v>
      </c>
      <c r="X28" s="196">
        <v>1.67</v>
      </c>
      <c r="Y28" s="196">
        <v>0</v>
      </c>
      <c r="Z28" s="196">
        <v>1.43</v>
      </c>
      <c r="AA28" s="196">
        <v>19.96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274.62</v>
      </c>
      <c r="AP28" s="196">
        <v>8.16</v>
      </c>
      <c r="AQ28" s="196">
        <v>0</v>
      </c>
      <c r="AR28" s="196">
        <v>13.66</v>
      </c>
      <c r="AS28" s="196">
        <v>21.92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116.21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0.39</v>
      </c>
      <c r="R29" s="196">
        <v>7.63</v>
      </c>
      <c r="S29" s="196">
        <v>4.25</v>
      </c>
      <c r="T29" s="196">
        <v>0</v>
      </c>
      <c r="U29" s="196">
        <v>0.95</v>
      </c>
      <c r="V29" s="196">
        <v>4.6100000000000003</v>
      </c>
      <c r="W29" s="196">
        <v>0.39</v>
      </c>
      <c r="X29" s="196">
        <v>1.67</v>
      </c>
      <c r="Y29" s="196">
        <v>0</v>
      </c>
      <c r="Z29" s="196">
        <v>1.43</v>
      </c>
      <c r="AA29" s="196">
        <v>19.96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274.62</v>
      </c>
      <c r="AP29" s="196">
        <v>8.16</v>
      </c>
      <c r="AQ29" s="196">
        <v>0</v>
      </c>
      <c r="AR29" s="196">
        <v>13.66</v>
      </c>
      <c r="AS29" s="196">
        <v>21.92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22.69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0.12</v>
      </c>
      <c r="R30" s="196">
        <v>0.61</v>
      </c>
      <c r="S30" s="196">
        <v>0.38</v>
      </c>
      <c r="T30" s="196">
        <v>0</v>
      </c>
      <c r="U30" s="196">
        <v>0.95</v>
      </c>
      <c r="V30" s="196">
        <v>0.21</v>
      </c>
      <c r="W30" s="196">
        <v>0.39</v>
      </c>
      <c r="X30" s="196">
        <v>1.67</v>
      </c>
      <c r="Y30" s="196">
        <v>0</v>
      </c>
      <c r="Z30" s="196">
        <v>1.43</v>
      </c>
      <c r="AA30" s="196">
        <v>1.02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8.16</v>
      </c>
      <c r="AQ30" s="196">
        <v>0</v>
      </c>
      <c r="AR30" s="196">
        <v>13.66</v>
      </c>
      <c r="AS30" s="196">
        <v>21.92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21.35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0.12</v>
      </c>
      <c r="R31" s="196">
        <v>0.48</v>
      </c>
      <c r="S31" s="196">
        <v>0.3</v>
      </c>
      <c r="T31" s="196">
        <v>0</v>
      </c>
      <c r="U31" s="196">
        <v>0.95</v>
      </c>
      <c r="V31" s="196">
        <v>0.21</v>
      </c>
      <c r="W31" s="196">
        <v>0.39</v>
      </c>
      <c r="X31" s="196">
        <v>1.67</v>
      </c>
      <c r="Y31" s="196">
        <v>0</v>
      </c>
      <c r="Z31" s="196">
        <v>1.43</v>
      </c>
      <c r="AA31" s="196">
        <v>1.02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13.66</v>
      </c>
      <c r="AS31" s="196">
        <v>21.92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21.35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0.12</v>
      </c>
      <c r="R32" s="196">
        <v>0.48</v>
      </c>
      <c r="S32" s="196">
        <v>0.3</v>
      </c>
      <c r="T32" s="196">
        <v>0</v>
      </c>
      <c r="U32" s="196">
        <v>0.95</v>
      </c>
      <c r="V32" s="196">
        <v>0.21</v>
      </c>
      <c r="W32" s="196">
        <v>0.39</v>
      </c>
      <c r="X32" s="196">
        <v>1.67</v>
      </c>
      <c r="Y32" s="196">
        <v>0</v>
      </c>
      <c r="Z32" s="196">
        <v>1.43</v>
      </c>
      <c r="AA32" s="196">
        <v>1.02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13.66</v>
      </c>
      <c r="AS32" s="196">
        <v>21.92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21.35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0.12</v>
      </c>
      <c r="R33" s="196">
        <v>0.48</v>
      </c>
      <c r="S33" s="196">
        <v>0.3</v>
      </c>
      <c r="T33" s="196">
        <v>0</v>
      </c>
      <c r="U33" s="196">
        <v>0.95</v>
      </c>
      <c r="V33" s="196">
        <v>0.21</v>
      </c>
      <c r="W33" s="196">
        <v>0.39</v>
      </c>
      <c r="X33" s="196">
        <v>1.67</v>
      </c>
      <c r="Y33" s="196">
        <v>0</v>
      </c>
      <c r="Z33" s="196">
        <v>1.43</v>
      </c>
      <c r="AA33" s="196">
        <v>1.02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13.66</v>
      </c>
      <c r="AS33" s="196">
        <v>21.92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21.35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0.12</v>
      </c>
      <c r="R34" s="196">
        <v>0.48</v>
      </c>
      <c r="S34" s="196">
        <v>0.3</v>
      </c>
      <c r="T34" s="196">
        <v>0</v>
      </c>
      <c r="U34" s="196">
        <v>0.95</v>
      </c>
      <c r="V34" s="196">
        <v>0.21</v>
      </c>
      <c r="W34" s="196">
        <v>0.39</v>
      </c>
      <c r="X34" s="196">
        <v>1.67</v>
      </c>
      <c r="Y34" s="196">
        <v>0</v>
      </c>
      <c r="Z34" s="196">
        <v>1.43</v>
      </c>
      <c r="AA34" s="196">
        <v>1.02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13.66</v>
      </c>
      <c r="AS34" s="196">
        <v>21.92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21.35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0.12</v>
      </c>
      <c r="R35" s="196">
        <v>0.48</v>
      </c>
      <c r="S35" s="196">
        <v>0.3</v>
      </c>
      <c r="T35" s="196">
        <v>0</v>
      </c>
      <c r="U35" s="196">
        <v>0.95</v>
      </c>
      <c r="V35" s="196">
        <v>0.21</v>
      </c>
      <c r="W35" s="196">
        <v>0.39</v>
      </c>
      <c r="X35" s="196">
        <v>1.67</v>
      </c>
      <c r="Y35" s="196">
        <v>0</v>
      </c>
      <c r="Z35" s="196">
        <v>1.43</v>
      </c>
      <c r="AA35" s="196">
        <v>1.02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13.66</v>
      </c>
      <c r="AS35" s="196">
        <v>21.92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21.35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0.12</v>
      </c>
      <c r="R36" s="196">
        <v>0.48</v>
      </c>
      <c r="S36" s="196">
        <v>0.3</v>
      </c>
      <c r="T36" s="196">
        <v>0</v>
      </c>
      <c r="U36" s="196">
        <v>0.95</v>
      </c>
      <c r="V36" s="196">
        <v>0.21</v>
      </c>
      <c r="W36" s="196">
        <v>0.39</v>
      </c>
      <c r="X36" s="196">
        <v>1.67</v>
      </c>
      <c r="Y36" s="196">
        <v>0</v>
      </c>
      <c r="Z36" s="196">
        <v>1.43</v>
      </c>
      <c r="AA36" s="196">
        <v>1.02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13.66</v>
      </c>
      <c r="AS36" s="196">
        <v>21.92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21.35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0.12</v>
      </c>
      <c r="R37" s="196">
        <v>0.48</v>
      </c>
      <c r="S37" s="196">
        <v>0.3</v>
      </c>
      <c r="T37" s="196">
        <v>0</v>
      </c>
      <c r="U37" s="196">
        <v>0.95</v>
      </c>
      <c r="V37" s="196">
        <v>0.21</v>
      </c>
      <c r="W37" s="196">
        <v>0.39</v>
      </c>
      <c r="X37" s="196">
        <v>1.67</v>
      </c>
      <c r="Y37" s="196">
        <v>0</v>
      </c>
      <c r="Z37" s="196">
        <v>1.43</v>
      </c>
      <c r="AA37" s="196">
        <v>1.02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13.66</v>
      </c>
      <c r="AS37" s="196">
        <v>21.92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21.35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0.12</v>
      </c>
      <c r="R38" s="196">
        <v>0.48</v>
      </c>
      <c r="S38" s="196">
        <v>0.3</v>
      </c>
      <c r="T38" s="196">
        <v>0</v>
      </c>
      <c r="U38" s="196">
        <v>0.95</v>
      </c>
      <c r="V38" s="196">
        <v>0.21</v>
      </c>
      <c r="W38" s="196">
        <v>0.39</v>
      </c>
      <c r="X38" s="196">
        <v>1.67</v>
      </c>
      <c r="Y38" s="196">
        <v>0</v>
      </c>
      <c r="Z38" s="196">
        <v>1.43</v>
      </c>
      <c r="AA38" s="196">
        <v>1.02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13.66</v>
      </c>
      <c r="AS38" s="196">
        <v>21.92</v>
      </c>
      <c r="AT38" s="196">
        <v>26.4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21.35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0.12</v>
      </c>
      <c r="R39" s="196">
        <v>0.48</v>
      </c>
      <c r="S39" s="196">
        <v>0.3</v>
      </c>
      <c r="T39" s="196">
        <v>0</v>
      </c>
      <c r="U39" s="196">
        <v>0.95</v>
      </c>
      <c r="V39" s="196">
        <v>0.21</v>
      </c>
      <c r="W39" s="196">
        <v>0.39</v>
      </c>
      <c r="X39" s="196">
        <v>1.67</v>
      </c>
      <c r="Y39" s="196">
        <v>0</v>
      </c>
      <c r="Z39" s="196">
        <v>1.43</v>
      </c>
      <c r="AA39" s="196">
        <v>1.02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13.53</v>
      </c>
      <c r="AS39" s="196">
        <v>21.92</v>
      </c>
      <c r="AT39" s="196">
        <v>26.4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21.35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0.12</v>
      </c>
      <c r="R40" s="196">
        <v>0.48</v>
      </c>
      <c r="S40" s="196">
        <v>0.3</v>
      </c>
      <c r="T40" s="196">
        <v>0</v>
      </c>
      <c r="U40" s="196">
        <v>0.95</v>
      </c>
      <c r="V40" s="196">
        <v>0.21</v>
      </c>
      <c r="W40" s="196">
        <v>0.39</v>
      </c>
      <c r="X40" s="196">
        <v>1.67</v>
      </c>
      <c r="Y40" s="196">
        <v>0</v>
      </c>
      <c r="Z40" s="196">
        <v>1.43</v>
      </c>
      <c r="AA40" s="196">
        <v>1.02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13.53</v>
      </c>
      <c r="AS40" s="196">
        <v>21.92</v>
      </c>
      <c r="AT40" s="196">
        <v>26.4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21.35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0.12</v>
      </c>
      <c r="R41" s="196">
        <v>0.48</v>
      </c>
      <c r="S41" s="196">
        <v>0.3</v>
      </c>
      <c r="T41" s="196">
        <v>0</v>
      </c>
      <c r="U41" s="196">
        <v>0.95</v>
      </c>
      <c r="V41" s="196">
        <v>0.21</v>
      </c>
      <c r="W41" s="196">
        <v>0.39</v>
      </c>
      <c r="X41" s="196">
        <v>1.67</v>
      </c>
      <c r="Y41" s="196">
        <v>0</v>
      </c>
      <c r="Z41" s="196">
        <v>1.43</v>
      </c>
      <c r="AA41" s="196">
        <v>1.02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13.53</v>
      </c>
      <c r="AS41" s="196">
        <v>21.92</v>
      </c>
      <c r="AT41" s="196">
        <v>26.4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21.35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0.12</v>
      </c>
      <c r="R42" s="196">
        <v>0.48</v>
      </c>
      <c r="S42" s="196">
        <v>0.3</v>
      </c>
      <c r="T42" s="196">
        <v>0</v>
      </c>
      <c r="U42" s="196">
        <v>0.95</v>
      </c>
      <c r="V42" s="196">
        <v>0.21</v>
      </c>
      <c r="W42" s="196">
        <v>0.39</v>
      </c>
      <c r="X42" s="196">
        <v>1.67</v>
      </c>
      <c r="Y42" s="196">
        <v>0</v>
      </c>
      <c r="Z42" s="196">
        <v>1.43</v>
      </c>
      <c r="AA42" s="196">
        <v>1.02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13.53</v>
      </c>
      <c r="AS42" s="196">
        <v>21.92</v>
      </c>
      <c r="AT42" s="196">
        <v>26.4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21.35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0.12</v>
      </c>
      <c r="R43" s="196">
        <v>0.48</v>
      </c>
      <c r="S43" s="196">
        <v>0.3</v>
      </c>
      <c r="T43" s="196">
        <v>0</v>
      </c>
      <c r="U43" s="196">
        <v>0.95</v>
      </c>
      <c r="V43" s="196">
        <v>0.21</v>
      </c>
      <c r="W43" s="196">
        <v>0.39</v>
      </c>
      <c r="X43" s="196">
        <v>1.67</v>
      </c>
      <c r="Y43" s="196">
        <v>0</v>
      </c>
      <c r="Z43" s="196">
        <v>1.43</v>
      </c>
      <c r="AA43" s="196">
        <v>1.02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13.37</v>
      </c>
      <c r="AS43" s="196">
        <v>21.92</v>
      </c>
      <c r="AT43" s="196">
        <v>26.4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21.35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0.12</v>
      </c>
      <c r="R44" s="196">
        <v>0.48</v>
      </c>
      <c r="S44" s="196">
        <v>0.3</v>
      </c>
      <c r="T44" s="196">
        <v>0</v>
      </c>
      <c r="U44" s="196">
        <v>0.95</v>
      </c>
      <c r="V44" s="196">
        <v>0.21</v>
      </c>
      <c r="W44" s="196">
        <v>0.39</v>
      </c>
      <c r="X44" s="196">
        <v>1.67</v>
      </c>
      <c r="Y44" s="196">
        <v>0</v>
      </c>
      <c r="Z44" s="196">
        <v>1.43</v>
      </c>
      <c r="AA44" s="196">
        <v>1.02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13.37</v>
      </c>
      <c r="AS44" s="196">
        <v>21.92</v>
      </c>
      <c r="AT44" s="196">
        <v>26.4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21.35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0.48</v>
      </c>
      <c r="S45" s="196">
        <v>0.3</v>
      </c>
      <c r="T45" s="196">
        <v>0</v>
      </c>
      <c r="U45" s="196">
        <v>0.95</v>
      </c>
      <c r="V45" s="196">
        <v>0.21</v>
      </c>
      <c r="W45" s="196">
        <v>0.39</v>
      </c>
      <c r="X45" s="196">
        <v>1.67</v>
      </c>
      <c r="Y45" s="196">
        <v>0</v>
      </c>
      <c r="Z45" s="196">
        <v>1.43</v>
      </c>
      <c r="AA45" s="196">
        <v>1.02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13.37</v>
      </c>
      <c r="AS45" s="196">
        <v>21.92</v>
      </c>
      <c r="AT45" s="196">
        <v>26.4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21.35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0.48</v>
      </c>
      <c r="S46" s="196">
        <v>0.3</v>
      </c>
      <c r="T46" s="196">
        <v>0</v>
      </c>
      <c r="U46" s="196">
        <v>0.95</v>
      </c>
      <c r="V46" s="196">
        <v>0.21</v>
      </c>
      <c r="W46" s="196">
        <v>0.39</v>
      </c>
      <c r="X46" s="196">
        <v>1.67</v>
      </c>
      <c r="Y46" s="196">
        <v>0</v>
      </c>
      <c r="Z46" s="196">
        <v>1.43</v>
      </c>
      <c r="AA46" s="196">
        <v>1.02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13.37</v>
      </c>
      <c r="AS46" s="196">
        <v>21.92</v>
      </c>
      <c r="AT46" s="196">
        <v>26.4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21.35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0.48</v>
      </c>
      <c r="S47" s="196">
        <v>0.3</v>
      </c>
      <c r="T47" s="196">
        <v>0</v>
      </c>
      <c r="U47" s="196">
        <v>0.95</v>
      </c>
      <c r="V47" s="196">
        <v>0.21</v>
      </c>
      <c r="W47" s="196">
        <v>0.39</v>
      </c>
      <c r="X47" s="196">
        <v>1.67</v>
      </c>
      <c r="Y47" s="196">
        <v>0</v>
      </c>
      <c r="Z47" s="196">
        <v>1.43</v>
      </c>
      <c r="AA47" s="196">
        <v>1.02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13.37</v>
      </c>
      <c r="AS47" s="196">
        <v>21.92</v>
      </c>
      <c r="AT47" s="196">
        <v>26.4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21.35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0.48</v>
      </c>
      <c r="S48" s="196">
        <v>0.3</v>
      </c>
      <c r="T48" s="196">
        <v>0</v>
      </c>
      <c r="U48" s="196">
        <v>0.95</v>
      </c>
      <c r="V48" s="196">
        <v>0.21</v>
      </c>
      <c r="W48" s="196">
        <v>0.39</v>
      </c>
      <c r="X48" s="196">
        <v>1.67</v>
      </c>
      <c r="Y48" s="196">
        <v>0</v>
      </c>
      <c r="Z48" s="196">
        <v>1.43</v>
      </c>
      <c r="AA48" s="196">
        <v>1.02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13.37</v>
      </c>
      <c r="AS48" s="196">
        <v>21.92</v>
      </c>
      <c r="AT48" s="196">
        <v>26.4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21.35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0.48</v>
      </c>
      <c r="S49" s="196">
        <v>0.3</v>
      </c>
      <c r="T49" s="196">
        <v>0</v>
      </c>
      <c r="U49" s="196">
        <v>0.95</v>
      </c>
      <c r="V49" s="196">
        <v>0.21</v>
      </c>
      <c r="W49" s="196">
        <v>0.39</v>
      </c>
      <c r="X49" s="196">
        <v>1.67</v>
      </c>
      <c r="Y49" s="196">
        <v>0</v>
      </c>
      <c r="Z49" s="196">
        <v>1.43</v>
      </c>
      <c r="AA49" s="196">
        <v>1.02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13.37</v>
      </c>
      <c r="AS49" s="196">
        <v>21.92</v>
      </c>
      <c r="AT49" s="196">
        <v>26.4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21.35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0.12</v>
      </c>
      <c r="R50" s="196">
        <v>0.48</v>
      </c>
      <c r="S50" s="196">
        <v>0.3</v>
      </c>
      <c r="T50" s="196">
        <v>0</v>
      </c>
      <c r="U50" s="196">
        <v>0.95</v>
      </c>
      <c r="V50" s="196">
        <v>0.21</v>
      </c>
      <c r="W50" s="196">
        <v>0.39</v>
      </c>
      <c r="X50" s="196">
        <v>1.67</v>
      </c>
      <c r="Y50" s="196">
        <v>0</v>
      </c>
      <c r="Z50" s="196">
        <v>1.43</v>
      </c>
      <c r="AA50" s="196">
        <v>1.02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13.37</v>
      </c>
      <c r="AS50" s="196">
        <v>21.92</v>
      </c>
      <c r="AT50" s="196">
        <v>26.4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21.35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0.12</v>
      </c>
      <c r="R51" s="196">
        <v>0.48</v>
      </c>
      <c r="S51" s="196">
        <v>0.3</v>
      </c>
      <c r="T51" s="196">
        <v>0</v>
      </c>
      <c r="U51" s="196">
        <v>0.95</v>
      </c>
      <c r="V51" s="196">
        <v>0.21</v>
      </c>
      <c r="W51" s="196">
        <v>0.39</v>
      </c>
      <c r="X51" s="196">
        <v>1.67</v>
      </c>
      <c r="Y51" s="196">
        <v>0</v>
      </c>
      <c r="Z51" s="196">
        <v>1.43</v>
      </c>
      <c r="AA51" s="196">
        <v>1.02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13.21</v>
      </c>
      <c r="AS51" s="196">
        <v>21.76</v>
      </c>
      <c r="AT51" s="196">
        <v>27.4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7.43</v>
      </c>
      <c r="L52" s="196">
        <v>116.21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0.39</v>
      </c>
      <c r="R52" s="196">
        <v>0.48</v>
      </c>
      <c r="S52" s="196">
        <v>4.25</v>
      </c>
      <c r="T52" s="196">
        <v>0</v>
      </c>
      <c r="U52" s="196">
        <v>0.95</v>
      </c>
      <c r="V52" s="196">
        <v>0.21</v>
      </c>
      <c r="W52" s="196">
        <v>0.39</v>
      </c>
      <c r="X52" s="196">
        <v>1.67</v>
      </c>
      <c r="Y52" s="196">
        <v>0</v>
      </c>
      <c r="Z52" s="196">
        <v>1.43</v>
      </c>
      <c r="AA52" s="196">
        <v>19.96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13.21</v>
      </c>
      <c r="AS52" s="196">
        <v>21.76</v>
      </c>
      <c r="AT52" s="196">
        <v>27.4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212.52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0.39</v>
      </c>
      <c r="R53" s="196">
        <v>0.48</v>
      </c>
      <c r="S53" s="196">
        <v>4.25</v>
      </c>
      <c r="T53" s="196">
        <v>0</v>
      </c>
      <c r="U53" s="196">
        <v>0.95</v>
      </c>
      <c r="V53" s="196">
        <v>0.21</v>
      </c>
      <c r="W53" s="196">
        <v>0.39</v>
      </c>
      <c r="X53" s="196">
        <v>1.67</v>
      </c>
      <c r="Y53" s="196">
        <v>0</v>
      </c>
      <c r="Z53" s="196">
        <v>1.43</v>
      </c>
      <c r="AA53" s="196">
        <v>1.02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13.21</v>
      </c>
      <c r="AS53" s="196">
        <v>21.76</v>
      </c>
      <c r="AT53" s="196">
        <v>27.4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272.23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0.39</v>
      </c>
      <c r="R54" s="196">
        <v>0.48</v>
      </c>
      <c r="S54" s="196">
        <v>4.25</v>
      </c>
      <c r="T54" s="196">
        <v>0</v>
      </c>
      <c r="U54" s="196">
        <v>0.95</v>
      </c>
      <c r="V54" s="196">
        <v>0.21</v>
      </c>
      <c r="W54" s="196">
        <v>0.39</v>
      </c>
      <c r="X54" s="196">
        <v>1.67</v>
      </c>
      <c r="Y54" s="196">
        <v>0</v>
      </c>
      <c r="Z54" s="196">
        <v>1.43</v>
      </c>
      <c r="AA54" s="196">
        <v>1.02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13.21</v>
      </c>
      <c r="AS54" s="196">
        <v>21.76</v>
      </c>
      <c r="AT54" s="196">
        <v>27.4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272.23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0.39</v>
      </c>
      <c r="R55" s="196">
        <v>0.48</v>
      </c>
      <c r="S55" s="196">
        <v>4.25</v>
      </c>
      <c r="T55" s="196">
        <v>0</v>
      </c>
      <c r="U55" s="196">
        <v>0.95</v>
      </c>
      <c r="V55" s="196">
        <v>0.21</v>
      </c>
      <c r="W55" s="196">
        <v>0.38</v>
      </c>
      <c r="X55" s="196">
        <v>1.67</v>
      </c>
      <c r="Y55" s="196">
        <v>0</v>
      </c>
      <c r="Z55" s="196">
        <v>1.43</v>
      </c>
      <c r="AA55" s="196">
        <v>19.96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264.14999999999998</v>
      </c>
      <c r="AP55" s="196">
        <v>0</v>
      </c>
      <c r="AQ55" s="196">
        <v>0</v>
      </c>
      <c r="AR55" s="196">
        <v>13.21</v>
      </c>
      <c r="AS55" s="196">
        <v>21.76</v>
      </c>
      <c r="AT55" s="196">
        <v>27.4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272.23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0.39</v>
      </c>
      <c r="R56" s="196">
        <v>0.48</v>
      </c>
      <c r="S56" s="196">
        <v>4.25</v>
      </c>
      <c r="T56" s="196">
        <v>0</v>
      </c>
      <c r="U56" s="196">
        <v>0.95</v>
      </c>
      <c r="V56" s="196">
        <v>0.21</v>
      </c>
      <c r="W56" s="196">
        <v>0.38</v>
      </c>
      <c r="X56" s="196">
        <v>1.67</v>
      </c>
      <c r="Y56" s="196">
        <v>0</v>
      </c>
      <c r="Z56" s="196">
        <v>1.43</v>
      </c>
      <c r="AA56" s="196">
        <v>1.02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264.14999999999998</v>
      </c>
      <c r="AP56" s="196">
        <v>0</v>
      </c>
      <c r="AQ56" s="196">
        <v>0</v>
      </c>
      <c r="AR56" s="196">
        <v>13.21</v>
      </c>
      <c r="AS56" s="196">
        <v>21.76</v>
      </c>
      <c r="AT56" s="196">
        <v>27.4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7.42</v>
      </c>
      <c r="L57" s="196">
        <v>272.23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0.39</v>
      </c>
      <c r="R57" s="196">
        <v>0.48</v>
      </c>
      <c r="S57" s="196">
        <v>4.25</v>
      </c>
      <c r="T57" s="196">
        <v>0</v>
      </c>
      <c r="U57" s="196">
        <v>0.95</v>
      </c>
      <c r="V57" s="196">
        <v>0.21</v>
      </c>
      <c r="W57" s="196">
        <v>0.38</v>
      </c>
      <c r="X57" s="196">
        <v>1.67</v>
      </c>
      <c r="Y57" s="196">
        <v>0</v>
      </c>
      <c r="Z57" s="196">
        <v>1.43</v>
      </c>
      <c r="AA57" s="196">
        <v>1.02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19.61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13.21</v>
      </c>
      <c r="AS57" s="196">
        <v>21.76</v>
      </c>
      <c r="AT57" s="196">
        <v>27.4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272.23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0.39</v>
      </c>
      <c r="R58" s="196">
        <v>0.48</v>
      </c>
      <c r="S58" s="196">
        <v>4.25</v>
      </c>
      <c r="T58" s="196">
        <v>0</v>
      </c>
      <c r="U58" s="196">
        <v>0.95</v>
      </c>
      <c r="V58" s="196">
        <v>0.21</v>
      </c>
      <c r="W58" s="196">
        <v>0.38</v>
      </c>
      <c r="X58" s="196">
        <v>1.67</v>
      </c>
      <c r="Y58" s="196">
        <v>0</v>
      </c>
      <c r="Z58" s="196">
        <v>1.43</v>
      </c>
      <c r="AA58" s="196">
        <v>1.02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19.61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13.21</v>
      </c>
      <c r="AS58" s="196">
        <v>21.76</v>
      </c>
      <c r="AT58" s="196">
        <v>27.4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272.23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0.39</v>
      </c>
      <c r="R59" s="196">
        <v>0.48</v>
      </c>
      <c r="S59" s="196">
        <v>4.3600000000000003</v>
      </c>
      <c r="T59" s="196">
        <v>0</v>
      </c>
      <c r="U59" s="196">
        <v>0.95</v>
      </c>
      <c r="V59" s="196">
        <v>0.21</v>
      </c>
      <c r="W59" s="196">
        <v>0.38</v>
      </c>
      <c r="X59" s="196">
        <v>1.67</v>
      </c>
      <c r="Y59" s="196">
        <v>0</v>
      </c>
      <c r="Z59" s="196">
        <v>1.43</v>
      </c>
      <c r="AA59" s="196">
        <v>1.02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19.61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13.21</v>
      </c>
      <c r="AS59" s="196">
        <v>21.76</v>
      </c>
      <c r="AT59" s="196">
        <v>27.4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272.23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0.39</v>
      </c>
      <c r="R60" s="196">
        <v>0.48</v>
      </c>
      <c r="S60" s="196">
        <v>4.25</v>
      </c>
      <c r="T60" s="196">
        <v>0</v>
      </c>
      <c r="U60" s="196">
        <v>0.95</v>
      </c>
      <c r="V60" s="196">
        <v>0.21</v>
      </c>
      <c r="W60" s="196">
        <v>0.38</v>
      </c>
      <c r="X60" s="196">
        <v>1.67</v>
      </c>
      <c r="Y60" s="196">
        <v>0</v>
      </c>
      <c r="Z60" s="196">
        <v>1.43</v>
      </c>
      <c r="AA60" s="196">
        <v>1.02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19.61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13.21</v>
      </c>
      <c r="AS60" s="196">
        <v>21.76</v>
      </c>
      <c r="AT60" s="196">
        <v>27.4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272.23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0.39</v>
      </c>
      <c r="R61" s="196">
        <v>0.48</v>
      </c>
      <c r="S61" s="196">
        <v>4.25</v>
      </c>
      <c r="T61" s="196">
        <v>0</v>
      </c>
      <c r="U61" s="196">
        <v>0.95</v>
      </c>
      <c r="V61" s="196">
        <v>0.21</v>
      </c>
      <c r="W61" s="196">
        <v>0.38</v>
      </c>
      <c r="X61" s="196">
        <v>1.67</v>
      </c>
      <c r="Y61" s="196">
        <v>0</v>
      </c>
      <c r="Z61" s="196">
        <v>1.43</v>
      </c>
      <c r="AA61" s="196">
        <v>1.02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19.61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13.21</v>
      </c>
      <c r="AS61" s="196">
        <v>21.76</v>
      </c>
      <c r="AT61" s="196">
        <v>27.4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272.23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0.39</v>
      </c>
      <c r="R62" s="196">
        <v>0.48</v>
      </c>
      <c r="S62" s="196">
        <v>4.25</v>
      </c>
      <c r="T62" s="196">
        <v>0</v>
      </c>
      <c r="U62" s="196">
        <v>0.95</v>
      </c>
      <c r="V62" s="196">
        <v>0.21</v>
      </c>
      <c r="W62" s="196">
        <v>0.38</v>
      </c>
      <c r="X62" s="196">
        <v>1.67</v>
      </c>
      <c r="Y62" s="196">
        <v>0</v>
      </c>
      <c r="Z62" s="196">
        <v>1.43</v>
      </c>
      <c r="AA62" s="196">
        <v>1.02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19.61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13.21</v>
      </c>
      <c r="AS62" s="196">
        <v>21.76</v>
      </c>
      <c r="AT62" s="196">
        <v>27.4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272.23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0.39</v>
      </c>
      <c r="R63" s="196">
        <v>0.48</v>
      </c>
      <c r="S63" s="196">
        <v>4.25</v>
      </c>
      <c r="T63" s="196">
        <v>0</v>
      </c>
      <c r="U63" s="196">
        <v>0.95</v>
      </c>
      <c r="V63" s="196">
        <v>0.21</v>
      </c>
      <c r="W63" s="196">
        <v>0.38</v>
      </c>
      <c r="X63" s="196">
        <v>1.67</v>
      </c>
      <c r="Y63" s="196">
        <v>0</v>
      </c>
      <c r="Z63" s="196">
        <v>1.43</v>
      </c>
      <c r="AA63" s="196">
        <v>1.02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13.53</v>
      </c>
      <c r="AS63" s="196">
        <v>21.76</v>
      </c>
      <c r="AT63" s="196">
        <v>27.4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212.52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0.39</v>
      </c>
      <c r="R64" s="196">
        <v>0.48</v>
      </c>
      <c r="S64" s="196">
        <v>4.25</v>
      </c>
      <c r="T64" s="196">
        <v>0</v>
      </c>
      <c r="U64" s="196">
        <v>0.95</v>
      </c>
      <c r="V64" s="196">
        <v>0.21</v>
      </c>
      <c r="W64" s="196">
        <v>0.38</v>
      </c>
      <c r="X64" s="196">
        <v>1.67</v>
      </c>
      <c r="Y64" s="196">
        <v>0</v>
      </c>
      <c r="Z64" s="196">
        <v>1.43</v>
      </c>
      <c r="AA64" s="196">
        <v>19.96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19.61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13.53</v>
      </c>
      <c r="AS64" s="196">
        <v>21.76</v>
      </c>
      <c r="AT64" s="196">
        <v>27.4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116.21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0.39</v>
      </c>
      <c r="R65" s="196">
        <v>0.48</v>
      </c>
      <c r="S65" s="196">
        <v>4.25</v>
      </c>
      <c r="T65" s="196">
        <v>0</v>
      </c>
      <c r="U65" s="196">
        <v>0.95</v>
      </c>
      <c r="V65" s="196">
        <v>0.21</v>
      </c>
      <c r="W65" s="196">
        <v>0.38</v>
      </c>
      <c r="X65" s="196">
        <v>1.67</v>
      </c>
      <c r="Y65" s="196">
        <v>0</v>
      </c>
      <c r="Z65" s="196">
        <v>1.43</v>
      </c>
      <c r="AA65" s="196">
        <v>19.96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19.61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13.53</v>
      </c>
      <c r="AS65" s="196">
        <v>21.76</v>
      </c>
      <c r="AT65" s="196">
        <v>27.4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0.35</v>
      </c>
      <c r="L66" s="196">
        <v>28.19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0.12</v>
      </c>
      <c r="R66" s="196">
        <v>0.48</v>
      </c>
      <c r="S66" s="196">
        <v>0.3</v>
      </c>
      <c r="T66" s="196">
        <v>0</v>
      </c>
      <c r="U66" s="196">
        <v>0.95</v>
      </c>
      <c r="V66" s="196">
        <v>0.21</v>
      </c>
      <c r="W66" s="196">
        <v>0.38</v>
      </c>
      <c r="X66" s="196">
        <v>1.67</v>
      </c>
      <c r="Y66" s="196">
        <v>0</v>
      </c>
      <c r="Z66" s="196">
        <v>1.43</v>
      </c>
      <c r="AA66" s="196">
        <v>1.02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13.53</v>
      </c>
      <c r="AS66" s="196">
        <v>21.76</v>
      </c>
      <c r="AT66" s="196">
        <v>27.4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21.35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0.13</v>
      </c>
      <c r="R67" s="196">
        <v>0.48</v>
      </c>
      <c r="S67" s="196">
        <v>0.3</v>
      </c>
      <c r="T67" s="196">
        <v>0</v>
      </c>
      <c r="U67" s="196">
        <v>0.95</v>
      </c>
      <c r="V67" s="196">
        <v>0.21</v>
      </c>
      <c r="W67" s="196">
        <v>0.38</v>
      </c>
      <c r="X67" s="196">
        <v>1.67</v>
      </c>
      <c r="Y67" s="196">
        <v>0</v>
      </c>
      <c r="Z67" s="196">
        <v>2.25</v>
      </c>
      <c r="AA67" s="196">
        <v>1.02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13.37</v>
      </c>
      <c r="AS67" s="196">
        <v>21.76</v>
      </c>
      <c r="AT67" s="196">
        <v>27.4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21.35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0.12</v>
      </c>
      <c r="R68" s="196">
        <v>0.48</v>
      </c>
      <c r="S68" s="196">
        <v>0.3</v>
      </c>
      <c r="T68" s="196">
        <v>0</v>
      </c>
      <c r="U68" s="196">
        <v>0.95</v>
      </c>
      <c r="V68" s="196">
        <v>0.21</v>
      </c>
      <c r="W68" s="196">
        <v>0.38</v>
      </c>
      <c r="X68" s="196">
        <v>1.67</v>
      </c>
      <c r="Y68" s="196">
        <v>0</v>
      </c>
      <c r="Z68" s="196">
        <v>2.25</v>
      </c>
      <c r="AA68" s="196">
        <v>1.02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13.37</v>
      </c>
      <c r="AS68" s="196">
        <v>21.76</v>
      </c>
      <c r="AT68" s="196">
        <v>27.4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21.35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0.12</v>
      </c>
      <c r="R69" s="196">
        <v>0.48</v>
      </c>
      <c r="S69" s="196">
        <v>0.3</v>
      </c>
      <c r="T69" s="196">
        <v>0</v>
      </c>
      <c r="U69" s="196">
        <v>0.95</v>
      </c>
      <c r="V69" s="196">
        <v>0.21</v>
      </c>
      <c r="W69" s="196">
        <v>0.38</v>
      </c>
      <c r="X69" s="196">
        <v>1.67</v>
      </c>
      <c r="Y69" s="196">
        <v>0</v>
      </c>
      <c r="Z69" s="196">
        <v>2.25</v>
      </c>
      <c r="AA69" s="196">
        <v>1.02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13.37</v>
      </c>
      <c r="AS69" s="196">
        <v>21.76</v>
      </c>
      <c r="AT69" s="196">
        <v>27.4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21.35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0.48</v>
      </c>
      <c r="S70" s="196">
        <v>0.3</v>
      </c>
      <c r="T70" s="196">
        <v>0</v>
      </c>
      <c r="U70" s="196">
        <v>0.95</v>
      </c>
      <c r="V70" s="196">
        <v>0.21</v>
      </c>
      <c r="W70" s="196">
        <v>0.38</v>
      </c>
      <c r="X70" s="196">
        <v>1.67</v>
      </c>
      <c r="Y70" s="196">
        <v>0</v>
      </c>
      <c r="Z70" s="196">
        <v>2.25</v>
      </c>
      <c r="AA70" s="196">
        <v>1.02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13.37</v>
      </c>
      <c r="AS70" s="196">
        <v>21.76</v>
      </c>
      <c r="AT70" s="196">
        <v>27.4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21.35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0.48</v>
      </c>
      <c r="S71" s="196">
        <v>0.3</v>
      </c>
      <c r="T71" s="196">
        <v>0</v>
      </c>
      <c r="U71" s="196">
        <v>0.95</v>
      </c>
      <c r="V71" s="196">
        <v>0.21</v>
      </c>
      <c r="W71" s="196">
        <v>0.38</v>
      </c>
      <c r="X71" s="196">
        <v>1.67</v>
      </c>
      <c r="Y71" s="196">
        <v>0</v>
      </c>
      <c r="Z71" s="196">
        <v>2.4500000000000002</v>
      </c>
      <c r="AA71" s="196">
        <v>1.02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13.37</v>
      </c>
      <c r="AS71" s="196">
        <v>21.76</v>
      </c>
      <c r="AT71" s="196">
        <v>27.4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21.35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0.48</v>
      </c>
      <c r="S72" s="196">
        <v>0.3</v>
      </c>
      <c r="T72" s="196">
        <v>0</v>
      </c>
      <c r="U72" s="196">
        <v>0.95</v>
      </c>
      <c r="V72" s="196">
        <v>0.21</v>
      </c>
      <c r="W72" s="196">
        <v>0.38</v>
      </c>
      <c r="X72" s="196">
        <v>1.67</v>
      </c>
      <c r="Y72" s="196">
        <v>0</v>
      </c>
      <c r="Z72" s="196">
        <v>2.4500000000000002</v>
      </c>
      <c r="AA72" s="196">
        <v>1.02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13.37</v>
      </c>
      <c r="AS72" s="196">
        <v>21.76</v>
      </c>
      <c r="AT72" s="196">
        <v>27.4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21.35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0.13</v>
      </c>
      <c r="R73" s="196">
        <v>0.48</v>
      </c>
      <c r="S73" s="196">
        <v>0.3</v>
      </c>
      <c r="T73" s="196">
        <v>0</v>
      </c>
      <c r="U73" s="196">
        <v>0.95</v>
      </c>
      <c r="V73" s="196">
        <v>0.21</v>
      </c>
      <c r="W73" s="196">
        <v>0.38</v>
      </c>
      <c r="X73" s="196">
        <v>1.67</v>
      </c>
      <c r="Y73" s="196">
        <v>0</v>
      </c>
      <c r="Z73" s="196">
        <v>2.4500000000000002</v>
      </c>
      <c r="AA73" s="196">
        <v>1.02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13.37</v>
      </c>
      <c r="AS73" s="196">
        <v>21.76</v>
      </c>
      <c r="AT73" s="196">
        <v>27.4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21.35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0.48</v>
      </c>
      <c r="S74" s="196">
        <v>0.3</v>
      </c>
      <c r="T74" s="196">
        <v>0</v>
      </c>
      <c r="U74" s="196">
        <v>0.95</v>
      </c>
      <c r="V74" s="196">
        <v>0.21</v>
      </c>
      <c r="W74" s="196">
        <v>0.38</v>
      </c>
      <c r="X74" s="196">
        <v>1.67</v>
      </c>
      <c r="Y74" s="196">
        <v>0</v>
      </c>
      <c r="Z74" s="196">
        <v>2.4500000000000002</v>
      </c>
      <c r="AA74" s="196">
        <v>1.02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13.37</v>
      </c>
      <c r="AS74" s="196">
        <v>21.76</v>
      </c>
      <c r="AT74" s="196">
        <v>27.4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21.35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0.48</v>
      </c>
      <c r="S75" s="196">
        <v>0.3</v>
      </c>
      <c r="T75" s="196">
        <v>0</v>
      </c>
      <c r="U75" s="196">
        <v>0.95</v>
      </c>
      <c r="V75" s="196">
        <v>0.17</v>
      </c>
      <c r="W75" s="196">
        <v>0.38</v>
      </c>
      <c r="X75" s="196">
        <v>1.67</v>
      </c>
      <c r="Y75" s="196">
        <v>0</v>
      </c>
      <c r="Z75" s="196">
        <v>2.64</v>
      </c>
      <c r="AA75" s="196">
        <v>1.02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13.21</v>
      </c>
      <c r="AS75" s="196">
        <v>21.76</v>
      </c>
      <c r="AT75" s="196">
        <v>27.4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21.35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0.48</v>
      </c>
      <c r="S76" s="196">
        <v>0.3</v>
      </c>
      <c r="T76" s="196">
        <v>0</v>
      </c>
      <c r="U76" s="196">
        <v>0.95</v>
      </c>
      <c r="V76" s="196">
        <v>0.17</v>
      </c>
      <c r="W76" s="196">
        <v>0.38</v>
      </c>
      <c r="X76" s="196">
        <v>1.67</v>
      </c>
      <c r="Y76" s="196">
        <v>0</v>
      </c>
      <c r="Z76" s="196">
        <v>2.64</v>
      </c>
      <c r="AA76" s="196">
        <v>1.02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13.21</v>
      </c>
      <c r="AS76" s="196">
        <v>21.76</v>
      </c>
      <c r="AT76" s="196">
        <v>27.4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21.35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0.48</v>
      </c>
      <c r="S77" s="196">
        <v>0.3</v>
      </c>
      <c r="T77" s="196">
        <v>0</v>
      </c>
      <c r="U77" s="196">
        <v>0.95</v>
      </c>
      <c r="V77" s="196">
        <v>0.17</v>
      </c>
      <c r="W77" s="196">
        <v>0.38</v>
      </c>
      <c r="X77" s="196">
        <v>1.67</v>
      </c>
      <c r="Y77" s="196">
        <v>0</v>
      </c>
      <c r="Z77" s="196">
        <v>2.64</v>
      </c>
      <c r="AA77" s="196">
        <v>1.02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13.21</v>
      </c>
      <c r="AS77" s="196">
        <v>21.76</v>
      </c>
      <c r="AT77" s="196">
        <v>27.4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21.35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0.48</v>
      </c>
      <c r="S78" s="196">
        <v>0.3</v>
      </c>
      <c r="T78" s="196">
        <v>0</v>
      </c>
      <c r="U78" s="196">
        <v>0.95</v>
      </c>
      <c r="V78" s="196">
        <v>0.17</v>
      </c>
      <c r="W78" s="196">
        <v>0.38</v>
      </c>
      <c r="X78" s="196">
        <v>1.67</v>
      </c>
      <c r="Y78" s="196">
        <v>0</v>
      </c>
      <c r="Z78" s="196">
        <v>2.64</v>
      </c>
      <c r="AA78" s="196">
        <v>1.02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13.21</v>
      </c>
      <c r="AS78" s="196">
        <v>21.76</v>
      </c>
      <c r="AT78" s="196">
        <v>27.4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21.35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0.19</v>
      </c>
      <c r="R79" s="196">
        <v>0.48</v>
      </c>
      <c r="S79" s="196">
        <v>0.3</v>
      </c>
      <c r="T79" s="196">
        <v>0</v>
      </c>
      <c r="U79" s="196">
        <v>0.95</v>
      </c>
      <c r="V79" s="196">
        <v>0.17</v>
      </c>
      <c r="W79" s="196">
        <v>0.38</v>
      </c>
      <c r="X79" s="196">
        <v>1.67</v>
      </c>
      <c r="Y79" s="196">
        <v>0</v>
      </c>
      <c r="Z79" s="196">
        <v>2.64</v>
      </c>
      <c r="AA79" s="196">
        <v>1.02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13.21</v>
      </c>
      <c r="AS79" s="196">
        <v>21.92</v>
      </c>
      <c r="AT79" s="196">
        <v>27.4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21.35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0.19</v>
      </c>
      <c r="R80" s="196">
        <v>0.48</v>
      </c>
      <c r="S80" s="196">
        <v>0.3</v>
      </c>
      <c r="T80" s="196">
        <v>0</v>
      </c>
      <c r="U80" s="196">
        <v>0.95</v>
      </c>
      <c r="V80" s="196">
        <v>0.17</v>
      </c>
      <c r="W80" s="196">
        <v>0.38</v>
      </c>
      <c r="X80" s="196">
        <v>1.67</v>
      </c>
      <c r="Y80" s="196">
        <v>0</v>
      </c>
      <c r="Z80" s="196">
        <v>2.64</v>
      </c>
      <c r="AA80" s="196">
        <v>1.02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13.21</v>
      </c>
      <c r="AS80" s="196">
        <v>21.92</v>
      </c>
      <c r="AT80" s="196">
        <v>27.4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21.35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0.19</v>
      </c>
      <c r="R81" s="196">
        <v>0.48</v>
      </c>
      <c r="S81" s="196">
        <v>0.3</v>
      </c>
      <c r="T81" s="196">
        <v>0</v>
      </c>
      <c r="U81" s="196">
        <v>0.95</v>
      </c>
      <c r="V81" s="196">
        <v>0.17</v>
      </c>
      <c r="W81" s="196">
        <v>0.38</v>
      </c>
      <c r="X81" s="196">
        <v>1.67</v>
      </c>
      <c r="Y81" s="196">
        <v>0</v>
      </c>
      <c r="Z81" s="196">
        <v>2.64</v>
      </c>
      <c r="AA81" s="196">
        <v>1.02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13.21</v>
      </c>
      <c r="AS81" s="196">
        <v>21.92</v>
      </c>
      <c r="AT81" s="196">
        <v>27.4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21.35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0.19</v>
      </c>
      <c r="R82" s="196">
        <v>0.48</v>
      </c>
      <c r="S82" s="196">
        <v>0.3</v>
      </c>
      <c r="T82" s="196">
        <v>0</v>
      </c>
      <c r="U82" s="196">
        <v>0.95</v>
      </c>
      <c r="V82" s="196">
        <v>0.17</v>
      </c>
      <c r="W82" s="196">
        <v>0.38</v>
      </c>
      <c r="X82" s="196">
        <v>1.67</v>
      </c>
      <c r="Y82" s="196">
        <v>0</v>
      </c>
      <c r="Z82" s="196">
        <v>2.64</v>
      </c>
      <c r="AA82" s="196">
        <v>1.02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13.21</v>
      </c>
      <c r="AS82" s="196">
        <v>21.92</v>
      </c>
      <c r="AT82" s="196">
        <v>27.4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21.35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0.19</v>
      </c>
      <c r="R83" s="196">
        <v>0.48</v>
      </c>
      <c r="S83" s="196">
        <v>0.3</v>
      </c>
      <c r="T83" s="196">
        <v>0</v>
      </c>
      <c r="U83" s="196">
        <v>0.95</v>
      </c>
      <c r="V83" s="196">
        <v>0.17</v>
      </c>
      <c r="W83" s="196">
        <v>0.38</v>
      </c>
      <c r="X83" s="196">
        <v>1.67</v>
      </c>
      <c r="Y83" s="196">
        <v>0</v>
      </c>
      <c r="Z83" s="196">
        <v>2.87</v>
      </c>
      <c r="AA83" s="196">
        <v>1.02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13.21</v>
      </c>
      <c r="AS83" s="196">
        <v>21.92</v>
      </c>
      <c r="AT83" s="196">
        <v>27.4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21.35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0.19</v>
      </c>
      <c r="R84" s="196">
        <v>0.48</v>
      </c>
      <c r="S84" s="196">
        <v>0.3</v>
      </c>
      <c r="T84" s="196">
        <v>0</v>
      </c>
      <c r="U84" s="196">
        <v>0.95</v>
      </c>
      <c r="V84" s="196">
        <v>0.17</v>
      </c>
      <c r="W84" s="196">
        <v>0.38</v>
      </c>
      <c r="X84" s="196">
        <v>1.67</v>
      </c>
      <c r="Y84" s="196">
        <v>0</v>
      </c>
      <c r="Z84" s="196">
        <v>2.87</v>
      </c>
      <c r="AA84" s="196">
        <v>1.02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13.21</v>
      </c>
      <c r="AS84" s="196">
        <v>21.92</v>
      </c>
      <c r="AT84" s="196">
        <v>27.4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21.35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0.19</v>
      </c>
      <c r="R85" s="196">
        <v>0.48</v>
      </c>
      <c r="S85" s="196">
        <v>0.3</v>
      </c>
      <c r="T85" s="196">
        <v>0</v>
      </c>
      <c r="U85" s="196">
        <v>0.95</v>
      </c>
      <c r="V85" s="196">
        <v>0.17</v>
      </c>
      <c r="W85" s="196">
        <v>0.38</v>
      </c>
      <c r="X85" s="196">
        <v>1.67</v>
      </c>
      <c r="Y85" s="196">
        <v>0</v>
      </c>
      <c r="Z85" s="196">
        <v>2.87</v>
      </c>
      <c r="AA85" s="196">
        <v>1.02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13.21</v>
      </c>
      <c r="AS85" s="196">
        <v>21.92</v>
      </c>
      <c r="AT85" s="196">
        <v>27.4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21.35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0.19</v>
      </c>
      <c r="R86" s="196">
        <v>0.48</v>
      </c>
      <c r="S86" s="196">
        <v>0.3</v>
      </c>
      <c r="T86" s="196">
        <v>0</v>
      </c>
      <c r="U86" s="196">
        <v>0.95</v>
      </c>
      <c r="V86" s="196">
        <v>0.17</v>
      </c>
      <c r="W86" s="196">
        <v>0.38</v>
      </c>
      <c r="X86" s="196">
        <v>1.67</v>
      </c>
      <c r="Y86" s="196">
        <v>0</v>
      </c>
      <c r="Z86" s="196">
        <v>2.87</v>
      </c>
      <c r="AA86" s="196">
        <v>1.02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13.21</v>
      </c>
      <c r="AS86" s="196">
        <v>21.92</v>
      </c>
      <c r="AT86" s="196">
        <v>27.4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116.21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0.19</v>
      </c>
      <c r="R87" s="196">
        <v>0.48</v>
      </c>
      <c r="S87" s="196">
        <v>0.3</v>
      </c>
      <c r="T87" s="196">
        <v>0</v>
      </c>
      <c r="U87" s="196">
        <v>0.95</v>
      </c>
      <c r="V87" s="196">
        <v>0.17</v>
      </c>
      <c r="W87" s="196">
        <v>0.38</v>
      </c>
      <c r="X87" s="196">
        <v>1.67</v>
      </c>
      <c r="Y87" s="196">
        <v>0</v>
      </c>
      <c r="Z87" s="196">
        <v>2.87</v>
      </c>
      <c r="AA87" s="196">
        <v>1.02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19.61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13.21</v>
      </c>
      <c r="AS87" s="196">
        <v>21.92</v>
      </c>
      <c r="AT87" s="196">
        <v>27.4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212.52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0.46</v>
      </c>
      <c r="R88" s="196">
        <v>0.48</v>
      </c>
      <c r="S88" s="196">
        <v>3.94</v>
      </c>
      <c r="T88" s="196">
        <v>0</v>
      </c>
      <c r="U88" s="196">
        <v>0.95</v>
      </c>
      <c r="V88" s="196">
        <v>0.17</v>
      </c>
      <c r="W88" s="196">
        <v>0.38</v>
      </c>
      <c r="X88" s="196">
        <v>1.67</v>
      </c>
      <c r="Y88" s="196">
        <v>0</v>
      </c>
      <c r="Z88" s="196">
        <v>2.87</v>
      </c>
      <c r="AA88" s="196">
        <v>1.02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19.61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13.21</v>
      </c>
      <c r="AS88" s="196">
        <v>21.92</v>
      </c>
      <c r="AT88" s="196">
        <v>27.4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272.23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0.46</v>
      </c>
      <c r="R89" s="196">
        <v>0.48</v>
      </c>
      <c r="S89" s="196">
        <v>4.16</v>
      </c>
      <c r="T89" s="196">
        <v>0</v>
      </c>
      <c r="U89" s="196">
        <v>0.95</v>
      </c>
      <c r="V89" s="196">
        <v>0.17</v>
      </c>
      <c r="W89" s="196">
        <v>0.38</v>
      </c>
      <c r="X89" s="196">
        <v>1.67</v>
      </c>
      <c r="Y89" s="196">
        <v>0</v>
      </c>
      <c r="Z89" s="196">
        <v>0</v>
      </c>
      <c r="AA89" s="196">
        <v>1.02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19.61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13.21</v>
      </c>
      <c r="AS89" s="196">
        <v>21.92</v>
      </c>
      <c r="AT89" s="196">
        <v>27.4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272.23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0.46</v>
      </c>
      <c r="R90" s="196">
        <v>0.48</v>
      </c>
      <c r="S90" s="196">
        <v>4.25</v>
      </c>
      <c r="T90" s="196">
        <v>0</v>
      </c>
      <c r="U90" s="196">
        <v>0.95</v>
      </c>
      <c r="V90" s="196">
        <v>0.17</v>
      </c>
      <c r="W90" s="196">
        <v>0.38</v>
      </c>
      <c r="X90" s="196">
        <v>1.67</v>
      </c>
      <c r="Y90" s="196">
        <v>0</v>
      </c>
      <c r="Z90" s="196">
        <v>0</v>
      </c>
      <c r="AA90" s="196">
        <v>1.02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19.61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13.21</v>
      </c>
      <c r="AS90" s="196">
        <v>21.92</v>
      </c>
      <c r="AT90" s="196">
        <v>27.4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272.23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0.46</v>
      </c>
      <c r="R91" s="196">
        <v>7.18</v>
      </c>
      <c r="S91" s="196">
        <v>4.25</v>
      </c>
      <c r="T91" s="196">
        <v>0</v>
      </c>
      <c r="U91" s="196">
        <v>0.95</v>
      </c>
      <c r="V91" s="196">
        <v>3.81</v>
      </c>
      <c r="W91" s="196">
        <v>5.52</v>
      </c>
      <c r="X91" s="196">
        <v>30.81</v>
      </c>
      <c r="Y91" s="196">
        <v>0</v>
      </c>
      <c r="Z91" s="196">
        <v>30.44</v>
      </c>
      <c r="AA91" s="196">
        <v>16.5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19.61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13.37</v>
      </c>
      <c r="AS91" s="196">
        <v>21.92</v>
      </c>
      <c r="AT91" s="196">
        <v>27.4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272.23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0.46</v>
      </c>
      <c r="R92" s="196">
        <v>7.23</v>
      </c>
      <c r="S92" s="196">
        <v>4.25</v>
      </c>
      <c r="T92" s="196">
        <v>0</v>
      </c>
      <c r="U92" s="196">
        <v>0.95</v>
      </c>
      <c r="V92" s="196">
        <v>3.81</v>
      </c>
      <c r="W92" s="196">
        <v>5.52</v>
      </c>
      <c r="X92" s="196">
        <v>30.81</v>
      </c>
      <c r="Y92" s="196">
        <v>0</v>
      </c>
      <c r="Z92" s="196">
        <v>57.56</v>
      </c>
      <c r="AA92" s="196">
        <v>19.97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19.61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13.37</v>
      </c>
      <c r="AS92" s="196">
        <v>21.92</v>
      </c>
      <c r="AT92" s="196">
        <v>27.4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272.23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0.46</v>
      </c>
      <c r="R93" s="196">
        <v>7.23</v>
      </c>
      <c r="S93" s="196">
        <v>4.25</v>
      </c>
      <c r="T93" s="196">
        <v>0</v>
      </c>
      <c r="U93" s="196">
        <v>0.95</v>
      </c>
      <c r="V93" s="196">
        <v>3.81</v>
      </c>
      <c r="W93" s="196">
        <v>5.52</v>
      </c>
      <c r="X93" s="196">
        <v>26</v>
      </c>
      <c r="Y93" s="196">
        <v>0</v>
      </c>
      <c r="Z93" s="196">
        <v>56.5</v>
      </c>
      <c r="AA93" s="196">
        <v>19.97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18.87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13.37</v>
      </c>
      <c r="AS93" s="196">
        <v>21.92</v>
      </c>
      <c r="AT93" s="196">
        <v>27.4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272.23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0.46</v>
      </c>
      <c r="R94" s="196">
        <v>7.23</v>
      </c>
      <c r="S94" s="196">
        <v>4.25</v>
      </c>
      <c r="T94" s="196">
        <v>0</v>
      </c>
      <c r="U94" s="196">
        <v>0.95</v>
      </c>
      <c r="V94" s="196">
        <v>3.81</v>
      </c>
      <c r="W94" s="196">
        <v>5.52</v>
      </c>
      <c r="X94" s="196">
        <v>30.81</v>
      </c>
      <c r="Y94" s="196">
        <v>0</v>
      </c>
      <c r="Z94" s="196">
        <v>56.5</v>
      </c>
      <c r="AA94" s="196">
        <v>19.97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18.87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13.37</v>
      </c>
      <c r="AS94" s="196">
        <v>21.92</v>
      </c>
      <c r="AT94" s="196">
        <v>27.4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272.24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0.46</v>
      </c>
      <c r="R95" s="196">
        <v>7.23</v>
      </c>
      <c r="S95" s="196">
        <v>4.25</v>
      </c>
      <c r="T95" s="196">
        <v>0</v>
      </c>
      <c r="U95" s="196">
        <v>0.95</v>
      </c>
      <c r="V95" s="196">
        <v>3.94</v>
      </c>
      <c r="W95" s="196">
        <v>5.53</v>
      </c>
      <c r="X95" s="196">
        <v>30.81</v>
      </c>
      <c r="Y95" s="196">
        <v>0</v>
      </c>
      <c r="Z95" s="196">
        <v>56.5</v>
      </c>
      <c r="AA95" s="196">
        <v>19.97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18.87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13.37</v>
      </c>
      <c r="AS95" s="196">
        <v>21.92</v>
      </c>
      <c r="AT95" s="196">
        <v>27.4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272.24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0.46</v>
      </c>
      <c r="R96" s="196">
        <v>7.23</v>
      </c>
      <c r="S96" s="196">
        <v>4.25</v>
      </c>
      <c r="T96" s="196">
        <v>0</v>
      </c>
      <c r="U96" s="196">
        <v>0.95</v>
      </c>
      <c r="V96" s="196">
        <v>4.0599999999999996</v>
      </c>
      <c r="W96" s="196">
        <v>5.53</v>
      </c>
      <c r="X96" s="196">
        <v>30.81</v>
      </c>
      <c r="Y96" s="196">
        <v>0</v>
      </c>
      <c r="Z96" s="196">
        <v>56.5</v>
      </c>
      <c r="AA96" s="196">
        <v>19.97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18.87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13.37</v>
      </c>
      <c r="AS96" s="196">
        <v>21.92</v>
      </c>
      <c r="AT96" s="196">
        <v>27.4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272.24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0.46</v>
      </c>
      <c r="R97" s="196">
        <v>7.23</v>
      </c>
      <c r="S97" s="196">
        <v>4.25</v>
      </c>
      <c r="T97" s="196">
        <v>0</v>
      </c>
      <c r="U97" s="196">
        <v>0.95</v>
      </c>
      <c r="V97" s="196">
        <v>3.9</v>
      </c>
      <c r="W97" s="196">
        <v>5.53</v>
      </c>
      <c r="X97" s="196">
        <v>30.81</v>
      </c>
      <c r="Y97" s="196">
        <v>0</v>
      </c>
      <c r="Z97" s="196">
        <v>56.5</v>
      </c>
      <c r="AA97" s="196">
        <v>19.97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18.87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13.37</v>
      </c>
      <c r="AS97" s="196">
        <v>21.92</v>
      </c>
      <c r="AT97" s="196">
        <v>27.4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272.24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0.46</v>
      </c>
      <c r="R98" s="196">
        <v>7.23</v>
      </c>
      <c r="S98" s="196">
        <v>4.25</v>
      </c>
      <c r="T98" s="196">
        <v>0</v>
      </c>
      <c r="U98" s="196">
        <v>0.95</v>
      </c>
      <c r="V98" s="196">
        <v>4.32</v>
      </c>
      <c r="W98" s="196">
        <v>5.53</v>
      </c>
      <c r="X98" s="196">
        <v>30.81</v>
      </c>
      <c r="Y98" s="196">
        <v>0</v>
      </c>
      <c r="Z98" s="196">
        <v>56.5</v>
      </c>
      <c r="AA98" s="196">
        <v>19.97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18.87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13.37</v>
      </c>
      <c r="AS98" s="196">
        <v>21.92</v>
      </c>
      <c r="AT98" s="196">
        <v>27.4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0.10043500000000016</v>
      </c>
      <c r="L99">
        <f t="shared" si="0"/>
        <v>3.6152350000000011</v>
      </c>
      <c r="M99">
        <f t="shared" si="0"/>
        <v>2.4700000000000041E-2</v>
      </c>
      <c r="N99">
        <f t="shared" si="0"/>
        <v>1.6080000000000032E-2</v>
      </c>
      <c r="O99">
        <f t="shared" si="0"/>
        <v>0</v>
      </c>
      <c r="P99">
        <f t="shared" si="0"/>
        <v>3.4080000000000013E-2</v>
      </c>
      <c r="Q99">
        <f t="shared" si="0"/>
        <v>6.7450000000000053E-3</v>
      </c>
      <c r="R99">
        <f t="shared" si="0"/>
        <v>6.7327499999999832E-2</v>
      </c>
      <c r="S99">
        <f t="shared" si="0"/>
        <v>5.8585000000000047E-2</v>
      </c>
      <c r="T99">
        <f t="shared" si="0"/>
        <v>0</v>
      </c>
      <c r="U99">
        <f t="shared" si="0"/>
        <v>2.2800000000000039E-2</v>
      </c>
      <c r="V99">
        <f t="shared" si="0"/>
        <v>3.9867499999999938E-2</v>
      </c>
      <c r="W99">
        <f t="shared" si="0"/>
        <v>5.0999999999999879E-2</v>
      </c>
      <c r="X99">
        <f t="shared" si="0"/>
        <v>0.26480749999999914</v>
      </c>
      <c r="Y99">
        <f t="shared" si="0"/>
        <v>0</v>
      </c>
      <c r="Z99">
        <f t="shared" si="0"/>
        <v>0.24852500000000002</v>
      </c>
      <c r="AA99">
        <f t="shared" si="0"/>
        <v>0.19882999999999978</v>
      </c>
      <c r="AB99">
        <f t="shared" si="0"/>
        <v>0</v>
      </c>
      <c r="AC99">
        <f t="shared" si="0"/>
        <v>3.4139999999999969E-2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0.25428250000000008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6.5557249999999989</v>
      </c>
      <c r="AP99">
        <f t="shared" si="0"/>
        <v>4.6919999999999989E-2</v>
      </c>
      <c r="AQ99">
        <f t="shared" si="0"/>
        <v>0</v>
      </c>
      <c r="AR99">
        <f t="shared" si="0"/>
        <v>0.32269000000000009</v>
      </c>
      <c r="AS99">
        <f t="shared" si="0"/>
        <v>0.5249600000000002</v>
      </c>
      <c r="AT99">
        <f t="shared" si="0"/>
        <v>0.6617000000000014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-10</v>
      </c>
      <c r="N31" s="82">
        <v>-10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10</v>
      </c>
      <c r="AG31" s="82">
        <v>0</v>
      </c>
      <c r="AH31" s="82">
        <v>0</v>
      </c>
      <c r="AI31" s="82">
        <v>10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10</v>
      </c>
      <c r="BR31" s="83">
        <f t="shared" si="3"/>
        <v>0</v>
      </c>
      <c r="BS31" s="83">
        <f t="shared" si="3"/>
        <v>0</v>
      </c>
      <c r="BT31" s="83">
        <f t="shared" si="20"/>
        <v>-10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100</v>
      </c>
      <c r="DB31" s="80">
        <f t="shared" si="8"/>
        <v>0</v>
      </c>
      <c r="DC31" s="80">
        <f t="shared" si="8"/>
        <v>0</v>
      </c>
      <c r="DD31" s="80">
        <f t="shared" si="30"/>
        <v>100</v>
      </c>
      <c r="DF31" s="81">
        <f t="shared" si="31"/>
        <v>0</v>
      </c>
      <c r="DG31" s="81">
        <f t="shared" si="32"/>
        <v>10</v>
      </c>
      <c r="DH31" s="81">
        <f t="shared" si="33"/>
        <v>0</v>
      </c>
      <c r="DI31" s="81">
        <f t="shared" si="34"/>
        <v>0</v>
      </c>
      <c r="DJ31" s="81">
        <f t="shared" si="35"/>
        <v>-10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-50</v>
      </c>
      <c r="N32" s="82">
        <v>-50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50</v>
      </c>
      <c r="AG32" s="82">
        <v>0</v>
      </c>
      <c r="AH32" s="82">
        <v>0</v>
      </c>
      <c r="AI32" s="82">
        <v>50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50</v>
      </c>
      <c r="BR32" s="83">
        <f t="shared" si="3"/>
        <v>0</v>
      </c>
      <c r="BS32" s="83">
        <f t="shared" si="3"/>
        <v>0</v>
      </c>
      <c r="BT32" s="83">
        <f t="shared" si="20"/>
        <v>-50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500</v>
      </c>
      <c r="DB32" s="80">
        <f t="shared" si="8"/>
        <v>0</v>
      </c>
      <c r="DC32" s="80">
        <f t="shared" si="8"/>
        <v>0</v>
      </c>
      <c r="DD32" s="80">
        <f t="shared" si="30"/>
        <v>500</v>
      </c>
      <c r="DF32" s="81">
        <f t="shared" si="31"/>
        <v>0</v>
      </c>
      <c r="DG32" s="81">
        <f t="shared" si="32"/>
        <v>50</v>
      </c>
      <c r="DH32" s="81">
        <f t="shared" si="33"/>
        <v>0</v>
      </c>
      <c r="DI32" s="81">
        <f t="shared" si="34"/>
        <v>0</v>
      </c>
      <c r="DJ32" s="81">
        <f t="shared" si="35"/>
        <v>-50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-17</v>
      </c>
      <c r="G33" s="82">
        <v>-17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-95</v>
      </c>
      <c r="N33" s="82">
        <v>-95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</v>
      </c>
      <c r="AF33" s="82">
        <v>95</v>
      </c>
      <c r="AG33" s="82">
        <v>0</v>
      </c>
      <c r="AH33" s="82">
        <v>0</v>
      </c>
      <c r="AI33" s="82">
        <v>112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</v>
      </c>
      <c r="BQ33" s="83">
        <f t="shared" si="3"/>
        <v>95</v>
      </c>
      <c r="BR33" s="83">
        <f t="shared" si="3"/>
        <v>0</v>
      </c>
      <c r="BS33" s="83">
        <f t="shared" si="3"/>
        <v>0</v>
      </c>
      <c r="BT33" s="83">
        <f t="shared" si="20"/>
        <v>-112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170</v>
      </c>
      <c r="DA33" s="80">
        <f t="shared" si="8"/>
        <v>950</v>
      </c>
      <c r="DB33" s="80">
        <f t="shared" si="8"/>
        <v>0</v>
      </c>
      <c r="DC33" s="80">
        <f t="shared" si="8"/>
        <v>0</v>
      </c>
      <c r="DD33" s="80">
        <f t="shared" si="30"/>
        <v>1120</v>
      </c>
      <c r="DF33" s="81">
        <f t="shared" si="31"/>
        <v>17</v>
      </c>
      <c r="DG33" s="81">
        <f t="shared" si="32"/>
        <v>95</v>
      </c>
      <c r="DH33" s="81">
        <f t="shared" si="33"/>
        <v>0</v>
      </c>
      <c r="DI33" s="81">
        <f t="shared" si="34"/>
        <v>0</v>
      </c>
      <c r="DJ33" s="81">
        <f t="shared" si="35"/>
        <v>-112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-109</v>
      </c>
      <c r="G34" s="82">
        <v>-109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-120</v>
      </c>
      <c r="N34" s="82">
        <v>-120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109</v>
      </c>
      <c r="AF34" s="82">
        <v>120</v>
      </c>
      <c r="AG34" s="82">
        <v>0</v>
      </c>
      <c r="AH34" s="82">
        <v>0</v>
      </c>
      <c r="AI34" s="82">
        <v>229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109</v>
      </c>
      <c r="BQ34" s="83">
        <f t="shared" si="3"/>
        <v>120</v>
      </c>
      <c r="BR34" s="83">
        <f t="shared" si="3"/>
        <v>0</v>
      </c>
      <c r="BS34" s="83">
        <f t="shared" si="3"/>
        <v>0</v>
      </c>
      <c r="BT34" s="83">
        <f t="shared" si="20"/>
        <v>-229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1090</v>
      </c>
      <c r="DA34" s="80">
        <f t="shared" si="8"/>
        <v>1200</v>
      </c>
      <c r="DB34" s="80">
        <f t="shared" si="8"/>
        <v>0</v>
      </c>
      <c r="DC34" s="80">
        <f t="shared" si="8"/>
        <v>0</v>
      </c>
      <c r="DD34" s="80">
        <f t="shared" si="30"/>
        <v>2290</v>
      </c>
      <c r="DF34" s="81">
        <f t="shared" si="31"/>
        <v>109</v>
      </c>
      <c r="DG34" s="81">
        <f t="shared" si="32"/>
        <v>120</v>
      </c>
      <c r="DH34" s="81">
        <f t="shared" si="33"/>
        <v>0</v>
      </c>
      <c r="DI34" s="81">
        <f t="shared" si="34"/>
        <v>0</v>
      </c>
      <c r="DJ34" s="81">
        <f t="shared" si="35"/>
        <v>-229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-134.12299999999999</v>
      </c>
      <c r="G35" s="82">
        <v>-134.12299999999999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-83.100999999999999</v>
      </c>
      <c r="N35" s="82">
        <v>-83.100999999999999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134.12299999999999</v>
      </c>
      <c r="AF35" s="82">
        <v>83.100999999999999</v>
      </c>
      <c r="AG35" s="82">
        <v>0</v>
      </c>
      <c r="AH35" s="82">
        <v>0</v>
      </c>
      <c r="AI35" s="82">
        <v>217.22399999999999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134.12299999999999</v>
      </c>
      <c r="BQ35" s="83">
        <f t="shared" si="3"/>
        <v>83.100999999999999</v>
      </c>
      <c r="BR35" s="83">
        <f t="shared" si="3"/>
        <v>0</v>
      </c>
      <c r="BS35" s="83">
        <f t="shared" si="3"/>
        <v>0</v>
      </c>
      <c r="BT35" s="83">
        <f t="shared" si="20"/>
        <v>-217.22399999999999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1341.23</v>
      </c>
      <c r="DA35" s="80">
        <f t="shared" si="8"/>
        <v>831.01</v>
      </c>
      <c r="DB35" s="80">
        <f t="shared" si="8"/>
        <v>0</v>
      </c>
      <c r="DC35" s="80">
        <f t="shared" si="8"/>
        <v>0</v>
      </c>
      <c r="DD35" s="80">
        <f t="shared" si="30"/>
        <v>2172.2399999999998</v>
      </c>
      <c r="DF35" s="81">
        <f t="shared" si="31"/>
        <v>134.12299999999999</v>
      </c>
      <c r="DG35" s="81">
        <f t="shared" si="32"/>
        <v>83.100999999999999</v>
      </c>
      <c r="DH35" s="81">
        <f t="shared" si="33"/>
        <v>0</v>
      </c>
      <c r="DI35" s="81">
        <f t="shared" si="34"/>
        <v>0</v>
      </c>
      <c r="DJ35" s="81">
        <f t="shared" si="35"/>
        <v>-217.22399999999999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-122.634</v>
      </c>
      <c r="G36" s="82">
        <v>-122.634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-75.983000000000004</v>
      </c>
      <c r="N36" s="82">
        <v>-75.983000000000004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122.634</v>
      </c>
      <c r="AF36" s="82">
        <v>75.983000000000004</v>
      </c>
      <c r="AG36" s="82">
        <v>0</v>
      </c>
      <c r="AH36" s="82">
        <v>0</v>
      </c>
      <c r="AI36" s="82">
        <v>198.61699999999999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122.634</v>
      </c>
      <c r="BQ36" s="83">
        <f t="shared" si="3"/>
        <v>75.983000000000004</v>
      </c>
      <c r="BR36" s="83">
        <f t="shared" si="3"/>
        <v>0</v>
      </c>
      <c r="BS36" s="83">
        <f t="shared" si="3"/>
        <v>0</v>
      </c>
      <c r="BT36" s="83">
        <f t="shared" si="20"/>
        <v>-198.61700000000002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1226.3399999999999</v>
      </c>
      <c r="DA36" s="80">
        <f t="shared" si="8"/>
        <v>759.83</v>
      </c>
      <c r="DB36" s="80">
        <f t="shared" si="8"/>
        <v>0</v>
      </c>
      <c r="DC36" s="80">
        <f t="shared" si="8"/>
        <v>0</v>
      </c>
      <c r="DD36" s="80">
        <f t="shared" si="30"/>
        <v>1986.17</v>
      </c>
      <c r="DF36" s="81">
        <f t="shared" si="31"/>
        <v>122.634</v>
      </c>
      <c r="DG36" s="81">
        <f t="shared" si="32"/>
        <v>75.983000000000004</v>
      </c>
      <c r="DH36" s="81">
        <f t="shared" si="33"/>
        <v>0</v>
      </c>
      <c r="DI36" s="81">
        <f t="shared" si="34"/>
        <v>0</v>
      </c>
      <c r="DJ36" s="81">
        <f t="shared" si="35"/>
        <v>-198.61700000000002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-115.282</v>
      </c>
      <c r="G37" s="82">
        <v>-115.282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-71.427999999999997</v>
      </c>
      <c r="N37" s="82">
        <v>-71.427999999999997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115.282</v>
      </c>
      <c r="AF37" s="82">
        <v>71.427999999999997</v>
      </c>
      <c r="AG37" s="82">
        <v>0</v>
      </c>
      <c r="AH37" s="82">
        <v>0</v>
      </c>
      <c r="AI37" s="82">
        <v>186.71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115.282</v>
      </c>
      <c r="BQ37" s="83">
        <f t="shared" si="3"/>
        <v>71.427999999999997</v>
      </c>
      <c r="BR37" s="83">
        <f t="shared" si="3"/>
        <v>0</v>
      </c>
      <c r="BS37" s="83">
        <f t="shared" si="3"/>
        <v>0</v>
      </c>
      <c r="BT37" s="83">
        <f t="shared" si="20"/>
        <v>-186.70999999999998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1152.82</v>
      </c>
      <c r="DA37" s="80">
        <f t="shared" si="8"/>
        <v>714.28</v>
      </c>
      <c r="DB37" s="80">
        <f t="shared" si="8"/>
        <v>0</v>
      </c>
      <c r="DC37" s="80">
        <f t="shared" si="8"/>
        <v>0</v>
      </c>
      <c r="DD37" s="80">
        <f t="shared" si="30"/>
        <v>1867.1</v>
      </c>
      <c r="DF37" s="81">
        <f t="shared" si="31"/>
        <v>115.282</v>
      </c>
      <c r="DG37" s="81">
        <f t="shared" si="32"/>
        <v>71.427999999999997</v>
      </c>
      <c r="DH37" s="81">
        <f t="shared" si="33"/>
        <v>0</v>
      </c>
      <c r="DI37" s="81">
        <f t="shared" si="34"/>
        <v>0</v>
      </c>
      <c r="DJ37" s="81">
        <f t="shared" si="35"/>
        <v>-186.70999999999998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-116.185</v>
      </c>
      <c r="G38" s="82">
        <v>-116.185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-71.986999999999995</v>
      </c>
      <c r="N38" s="82">
        <v>-71.986999999999995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116.185</v>
      </c>
      <c r="AF38" s="82">
        <v>71.986999999999995</v>
      </c>
      <c r="AG38" s="82">
        <v>0</v>
      </c>
      <c r="AH38" s="82">
        <v>0</v>
      </c>
      <c r="AI38" s="82">
        <v>188.172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116.185</v>
      </c>
      <c r="BQ38" s="83">
        <f t="shared" si="3"/>
        <v>71.986999999999995</v>
      </c>
      <c r="BR38" s="83">
        <f t="shared" si="3"/>
        <v>0</v>
      </c>
      <c r="BS38" s="83">
        <f t="shared" si="3"/>
        <v>0</v>
      </c>
      <c r="BT38" s="83">
        <f t="shared" si="20"/>
        <v>-188.172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1161.8499999999999</v>
      </c>
      <c r="DA38" s="80">
        <f t="shared" si="8"/>
        <v>719.86999999999989</v>
      </c>
      <c r="DB38" s="80">
        <f t="shared" si="8"/>
        <v>0</v>
      </c>
      <c r="DC38" s="80">
        <f t="shared" si="8"/>
        <v>0</v>
      </c>
      <c r="DD38" s="80">
        <f t="shared" si="30"/>
        <v>1881.7199999999998</v>
      </c>
      <c r="DF38" s="81">
        <f t="shared" si="31"/>
        <v>116.185</v>
      </c>
      <c r="DG38" s="81">
        <f t="shared" si="32"/>
        <v>71.986999999999995</v>
      </c>
      <c r="DH38" s="81">
        <f t="shared" si="33"/>
        <v>0</v>
      </c>
      <c r="DI38" s="81">
        <f t="shared" si="34"/>
        <v>0</v>
      </c>
      <c r="DJ38" s="81">
        <f t="shared" si="35"/>
        <v>-188.172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-123.117</v>
      </c>
      <c r="G39" s="82">
        <v>-123.117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-76.281999999999996</v>
      </c>
      <c r="N39" s="82">
        <v>-76.281999999999996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123.117</v>
      </c>
      <c r="AF39" s="82">
        <v>76.281999999999996</v>
      </c>
      <c r="AG39" s="82">
        <v>0</v>
      </c>
      <c r="AH39" s="82">
        <v>0</v>
      </c>
      <c r="AI39" s="82">
        <v>199.399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123.117</v>
      </c>
      <c r="BQ39" s="83">
        <f t="shared" si="3"/>
        <v>76.281999999999996</v>
      </c>
      <c r="BR39" s="83">
        <f t="shared" si="3"/>
        <v>0</v>
      </c>
      <c r="BS39" s="83">
        <f t="shared" si="3"/>
        <v>0</v>
      </c>
      <c r="BT39" s="83">
        <f t="shared" si="20"/>
        <v>-199.399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1231.17</v>
      </c>
      <c r="DA39" s="80">
        <f t="shared" si="8"/>
        <v>762.81999999999994</v>
      </c>
      <c r="DB39" s="80">
        <f t="shared" si="8"/>
        <v>0</v>
      </c>
      <c r="DC39" s="80">
        <f t="shared" si="8"/>
        <v>0</v>
      </c>
      <c r="DD39" s="80">
        <f t="shared" si="30"/>
        <v>1993.99</v>
      </c>
      <c r="DF39" s="81">
        <f t="shared" si="31"/>
        <v>123.117</v>
      </c>
      <c r="DG39" s="81">
        <f t="shared" si="32"/>
        <v>76.281999999999996</v>
      </c>
      <c r="DH39" s="81">
        <f t="shared" si="33"/>
        <v>0</v>
      </c>
      <c r="DI39" s="81">
        <f t="shared" si="34"/>
        <v>0</v>
      </c>
      <c r="DJ39" s="81">
        <f t="shared" si="35"/>
        <v>-199.399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-100.958</v>
      </c>
      <c r="G40" s="82">
        <v>-100.958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-62.552</v>
      </c>
      <c r="N40" s="82">
        <v>-62.552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100.958</v>
      </c>
      <c r="AF40" s="82">
        <v>62.552</v>
      </c>
      <c r="AG40" s="82">
        <v>0</v>
      </c>
      <c r="AH40" s="82">
        <v>0</v>
      </c>
      <c r="AI40" s="82">
        <v>163.51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100.958</v>
      </c>
      <c r="BQ40" s="83">
        <f t="shared" si="3"/>
        <v>62.552</v>
      </c>
      <c r="BR40" s="83">
        <f t="shared" si="3"/>
        <v>0</v>
      </c>
      <c r="BS40" s="83">
        <f t="shared" si="3"/>
        <v>0</v>
      </c>
      <c r="BT40" s="83">
        <f t="shared" si="20"/>
        <v>-163.51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1009.5799999999999</v>
      </c>
      <c r="DA40" s="80">
        <f t="shared" si="8"/>
        <v>625.52</v>
      </c>
      <c r="DB40" s="80">
        <f t="shared" si="8"/>
        <v>0</v>
      </c>
      <c r="DC40" s="80">
        <f t="shared" si="8"/>
        <v>0</v>
      </c>
      <c r="DD40" s="80">
        <f t="shared" si="30"/>
        <v>1635.1</v>
      </c>
      <c r="DF40" s="81">
        <f t="shared" si="31"/>
        <v>100.958</v>
      </c>
      <c r="DG40" s="81">
        <f t="shared" si="32"/>
        <v>62.552</v>
      </c>
      <c r="DH40" s="81">
        <f t="shared" si="33"/>
        <v>0</v>
      </c>
      <c r="DI40" s="81">
        <f t="shared" si="34"/>
        <v>0</v>
      </c>
      <c r="DJ40" s="81">
        <f t="shared" si="35"/>
        <v>-163.51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-75.893000000000001</v>
      </c>
      <c r="G41" s="82">
        <v>-75.893000000000001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-47.021999999999998</v>
      </c>
      <c r="N41" s="82">
        <v>-47.021999999999998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75.893000000000001</v>
      </c>
      <c r="AF41" s="82">
        <v>47.021999999999998</v>
      </c>
      <c r="AG41" s="82">
        <v>0</v>
      </c>
      <c r="AH41" s="82">
        <v>0</v>
      </c>
      <c r="AI41" s="82">
        <v>122.91500000000001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75.893000000000001</v>
      </c>
      <c r="BQ41" s="83">
        <f t="shared" si="3"/>
        <v>47.021999999999998</v>
      </c>
      <c r="BR41" s="83">
        <f t="shared" si="3"/>
        <v>0</v>
      </c>
      <c r="BS41" s="83">
        <f t="shared" si="3"/>
        <v>0</v>
      </c>
      <c r="BT41" s="83">
        <f t="shared" si="20"/>
        <v>-122.91499999999999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758.93000000000006</v>
      </c>
      <c r="DA41" s="80">
        <f t="shared" si="8"/>
        <v>470.21999999999997</v>
      </c>
      <c r="DB41" s="80">
        <f t="shared" si="8"/>
        <v>0</v>
      </c>
      <c r="DC41" s="80">
        <f t="shared" si="8"/>
        <v>0</v>
      </c>
      <c r="DD41" s="80">
        <f t="shared" si="30"/>
        <v>1229.1500000000001</v>
      </c>
      <c r="DF41" s="81">
        <f t="shared" si="31"/>
        <v>75.893000000000001</v>
      </c>
      <c r="DG41" s="81">
        <f t="shared" si="32"/>
        <v>47.021999999999998</v>
      </c>
      <c r="DH41" s="81">
        <f t="shared" si="33"/>
        <v>0</v>
      </c>
      <c r="DI41" s="81">
        <f t="shared" si="34"/>
        <v>0</v>
      </c>
      <c r="DJ41" s="81">
        <f t="shared" si="35"/>
        <v>-122.91499999999999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-68.019000000000005</v>
      </c>
      <c r="G42" s="82">
        <v>-68.019000000000005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-42.143999999999998</v>
      </c>
      <c r="N42" s="82">
        <v>-42.143999999999998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68.019000000000005</v>
      </c>
      <c r="AF42" s="82">
        <v>42.143999999999998</v>
      </c>
      <c r="AG42" s="82">
        <v>0</v>
      </c>
      <c r="AH42" s="82">
        <v>0</v>
      </c>
      <c r="AI42" s="82">
        <v>110.163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68.019000000000005</v>
      </c>
      <c r="BQ42" s="83">
        <f t="shared" si="3"/>
        <v>42.143999999999998</v>
      </c>
      <c r="BR42" s="83">
        <f t="shared" si="3"/>
        <v>0</v>
      </c>
      <c r="BS42" s="83">
        <f t="shared" si="3"/>
        <v>0</v>
      </c>
      <c r="BT42" s="83">
        <f t="shared" si="20"/>
        <v>-110.16300000000001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680.19</v>
      </c>
      <c r="DA42" s="80">
        <f t="shared" si="8"/>
        <v>421.44</v>
      </c>
      <c r="DB42" s="80">
        <f t="shared" si="8"/>
        <v>0</v>
      </c>
      <c r="DC42" s="80">
        <f t="shared" si="8"/>
        <v>0</v>
      </c>
      <c r="DD42" s="80">
        <f t="shared" si="30"/>
        <v>1101.6300000000001</v>
      </c>
      <c r="DF42" s="81">
        <f t="shared" si="31"/>
        <v>68.019000000000005</v>
      </c>
      <c r="DG42" s="81">
        <f t="shared" si="32"/>
        <v>42.143999999999998</v>
      </c>
      <c r="DH42" s="81">
        <f t="shared" si="33"/>
        <v>0</v>
      </c>
      <c r="DI42" s="81">
        <f t="shared" si="34"/>
        <v>0</v>
      </c>
      <c r="DJ42" s="81">
        <f t="shared" si="35"/>
        <v>-110.16300000000001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-74.063000000000002</v>
      </c>
      <c r="G43" s="82">
        <v>-74.063000000000002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-45.887999999999998</v>
      </c>
      <c r="N43" s="82">
        <v>-45.887999999999998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74.063000000000002</v>
      </c>
      <c r="AF43" s="82">
        <v>45.887999999999998</v>
      </c>
      <c r="AG43" s="82">
        <v>0</v>
      </c>
      <c r="AH43" s="82">
        <v>0</v>
      </c>
      <c r="AI43" s="82">
        <v>119.95099999999999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74.063000000000002</v>
      </c>
      <c r="BQ43" s="83">
        <f t="shared" si="3"/>
        <v>45.887999999999998</v>
      </c>
      <c r="BR43" s="83">
        <f t="shared" si="3"/>
        <v>0</v>
      </c>
      <c r="BS43" s="83">
        <f t="shared" si="3"/>
        <v>0</v>
      </c>
      <c r="BT43" s="83">
        <f t="shared" si="20"/>
        <v>-119.95099999999999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740.63</v>
      </c>
      <c r="DA43" s="80">
        <f t="shared" si="8"/>
        <v>458.88</v>
      </c>
      <c r="DB43" s="80">
        <f t="shared" si="8"/>
        <v>0</v>
      </c>
      <c r="DC43" s="80">
        <f t="shared" si="8"/>
        <v>0</v>
      </c>
      <c r="DD43" s="80">
        <f t="shared" si="30"/>
        <v>1199.51</v>
      </c>
      <c r="DF43" s="81">
        <f t="shared" si="31"/>
        <v>74.063000000000002</v>
      </c>
      <c r="DG43" s="81">
        <f t="shared" si="32"/>
        <v>45.887999999999998</v>
      </c>
      <c r="DH43" s="81">
        <f t="shared" si="33"/>
        <v>0</v>
      </c>
      <c r="DI43" s="81">
        <f t="shared" si="34"/>
        <v>0</v>
      </c>
      <c r="DJ43" s="81">
        <f t="shared" si="35"/>
        <v>-119.95099999999999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-76</v>
      </c>
      <c r="G44" s="82">
        <v>-76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-52.328000000000003</v>
      </c>
      <c r="N44" s="82">
        <v>-52.328000000000003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76</v>
      </c>
      <c r="AF44" s="82">
        <v>52.328000000000003</v>
      </c>
      <c r="AG44" s="82">
        <v>0</v>
      </c>
      <c r="AH44" s="82">
        <v>0</v>
      </c>
      <c r="AI44" s="82">
        <v>128.328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76</v>
      </c>
      <c r="BQ44" s="83">
        <f t="shared" si="3"/>
        <v>52.328000000000003</v>
      </c>
      <c r="BR44" s="83">
        <f t="shared" si="3"/>
        <v>0</v>
      </c>
      <c r="BS44" s="83">
        <f t="shared" si="3"/>
        <v>0</v>
      </c>
      <c r="BT44" s="83">
        <f t="shared" si="20"/>
        <v>-128.328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760</v>
      </c>
      <c r="DA44" s="80">
        <f t="shared" si="8"/>
        <v>523.28</v>
      </c>
      <c r="DB44" s="80">
        <f t="shared" si="8"/>
        <v>0</v>
      </c>
      <c r="DC44" s="80">
        <f t="shared" si="8"/>
        <v>0</v>
      </c>
      <c r="DD44" s="80">
        <f t="shared" si="30"/>
        <v>1283.28</v>
      </c>
      <c r="DF44" s="81">
        <f t="shared" si="31"/>
        <v>76</v>
      </c>
      <c r="DG44" s="81">
        <f t="shared" si="32"/>
        <v>52.328000000000003</v>
      </c>
      <c r="DH44" s="81">
        <f t="shared" si="33"/>
        <v>0</v>
      </c>
      <c r="DI44" s="81">
        <f t="shared" si="34"/>
        <v>0</v>
      </c>
      <c r="DJ44" s="81">
        <f t="shared" si="35"/>
        <v>-128.328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-83.513999999999996</v>
      </c>
      <c r="G45" s="82">
        <v>-83.513999999999996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-51.744</v>
      </c>
      <c r="N45" s="82">
        <v>-51.744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83.513999999999996</v>
      </c>
      <c r="AF45" s="82">
        <v>51.744</v>
      </c>
      <c r="AG45" s="82">
        <v>0</v>
      </c>
      <c r="AH45" s="82">
        <v>0</v>
      </c>
      <c r="AI45" s="82">
        <v>135.25800000000001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83.513999999999996</v>
      </c>
      <c r="BQ45" s="83">
        <f t="shared" si="3"/>
        <v>51.744</v>
      </c>
      <c r="BR45" s="83">
        <f t="shared" si="3"/>
        <v>0</v>
      </c>
      <c r="BS45" s="83">
        <f t="shared" si="3"/>
        <v>0</v>
      </c>
      <c r="BT45" s="83">
        <f t="shared" si="20"/>
        <v>-135.25799999999998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835.14</v>
      </c>
      <c r="DA45" s="80">
        <f t="shared" si="8"/>
        <v>517.44000000000005</v>
      </c>
      <c r="DB45" s="80">
        <f t="shared" si="8"/>
        <v>0</v>
      </c>
      <c r="DC45" s="80">
        <f t="shared" si="8"/>
        <v>0</v>
      </c>
      <c r="DD45" s="80">
        <f t="shared" si="30"/>
        <v>1352.58</v>
      </c>
      <c r="DF45" s="81">
        <f t="shared" si="31"/>
        <v>83.513999999999996</v>
      </c>
      <c r="DG45" s="81">
        <f t="shared" si="32"/>
        <v>51.744</v>
      </c>
      <c r="DH45" s="81">
        <f t="shared" si="33"/>
        <v>0</v>
      </c>
      <c r="DI45" s="81">
        <f t="shared" si="34"/>
        <v>0</v>
      </c>
      <c r="DJ45" s="81">
        <f t="shared" si="35"/>
        <v>-135.25799999999998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-90.63</v>
      </c>
      <c r="G46" s="82">
        <v>-90.63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-56.154000000000003</v>
      </c>
      <c r="N46" s="82">
        <v>-56.154000000000003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90.63</v>
      </c>
      <c r="AF46" s="82">
        <v>56.154000000000003</v>
      </c>
      <c r="AG46" s="82">
        <v>0</v>
      </c>
      <c r="AH46" s="82">
        <v>0</v>
      </c>
      <c r="AI46" s="82">
        <v>146.78399999999999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90.63</v>
      </c>
      <c r="BQ46" s="83">
        <f t="shared" si="3"/>
        <v>56.154000000000003</v>
      </c>
      <c r="BR46" s="83">
        <f t="shared" si="3"/>
        <v>0</v>
      </c>
      <c r="BS46" s="83">
        <f t="shared" si="3"/>
        <v>0</v>
      </c>
      <c r="BT46" s="83">
        <f t="shared" si="20"/>
        <v>-146.78399999999999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906.3</v>
      </c>
      <c r="DA46" s="80">
        <f t="shared" si="8"/>
        <v>561.54000000000008</v>
      </c>
      <c r="DB46" s="80">
        <f t="shared" si="8"/>
        <v>0</v>
      </c>
      <c r="DC46" s="80">
        <f t="shared" si="8"/>
        <v>0</v>
      </c>
      <c r="DD46" s="80">
        <f t="shared" si="30"/>
        <v>1467.8400000000001</v>
      </c>
      <c r="DF46" s="81">
        <f t="shared" si="31"/>
        <v>90.63</v>
      </c>
      <c r="DG46" s="81">
        <f t="shared" si="32"/>
        <v>56.154000000000003</v>
      </c>
      <c r="DH46" s="81">
        <f t="shared" si="33"/>
        <v>0</v>
      </c>
      <c r="DI46" s="81">
        <f t="shared" si="34"/>
        <v>0</v>
      </c>
      <c r="DJ46" s="81">
        <f t="shared" si="35"/>
        <v>-146.78399999999999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-100.322</v>
      </c>
      <c r="G47" s="82">
        <v>-100.322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-62.158000000000001</v>
      </c>
      <c r="N47" s="82">
        <v>-62.158000000000001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100.322</v>
      </c>
      <c r="AF47" s="82">
        <v>62.158000000000001</v>
      </c>
      <c r="AG47" s="82">
        <v>0</v>
      </c>
      <c r="AH47" s="82">
        <v>0</v>
      </c>
      <c r="AI47" s="82">
        <v>162.47999999999999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100.322</v>
      </c>
      <c r="BQ47" s="83">
        <f t="shared" si="3"/>
        <v>62.158000000000001</v>
      </c>
      <c r="BR47" s="83">
        <f t="shared" si="3"/>
        <v>0</v>
      </c>
      <c r="BS47" s="83">
        <f t="shared" si="3"/>
        <v>0</v>
      </c>
      <c r="BT47" s="83">
        <f t="shared" si="20"/>
        <v>-162.48000000000002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1003.22</v>
      </c>
      <c r="DA47" s="80">
        <f t="shared" si="8"/>
        <v>621.58000000000004</v>
      </c>
      <c r="DB47" s="80">
        <f t="shared" si="8"/>
        <v>0</v>
      </c>
      <c r="DC47" s="80">
        <f t="shared" si="8"/>
        <v>0</v>
      </c>
      <c r="DD47" s="80">
        <f t="shared" si="30"/>
        <v>1624.8000000000002</v>
      </c>
      <c r="DF47" s="81">
        <f t="shared" si="31"/>
        <v>100.322</v>
      </c>
      <c r="DG47" s="81">
        <f t="shared" si="32"/>
        <v>62.158000000000001</v>
      </c>
      <c r="DH47" s="81">
        <f t="shared" si="33"/>
        <v>0</v>
      </c>
      <c r="DI47" s="81">
        <f t="shared" si="34"/>
        <v>0</v>
      </c>
      <c r="DJ47" s="81">
        <f t="shared" si="35"/>
        <v>-162.48000000000002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-94</v>
      </c>
      <c r="G48" s="82">
        <v>-94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-92.11</v>
      </c>
      <c r="N48" s="82">
        <v>-92.11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94</v>
      </c>
      <c r="AF48" s="82">
        <v>92.11</v>
      </c>
      <c r="AG48" s="82">
        <v>0</v>
      </c>
      <c r="AH48" s="82">
        <v>0</v>
      </c>
      <c r="AI48" s="82">
        <v>186.11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94</v>
      </c>
      <c r="BQ48" s="83">
        <f t="shared" si="3"/>
        <v>92.11</v>
      </c>
      <c r="BR48" s="83">
        <f t="shared" si="3"/>
        <v>0</v>
      </c>
      <c r="BS48" s="83">
        <f t="shared" si="3"/>
        <v>0</v>
      </c>
      <c r="BT48" s="83">
        <f t="shared" si="20"/>
        <v>-186.11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940</v>
      </c>
      <c r="DA48" s="80">
        <f t="shared" si="8"/>
        <v>921.1</v>
      </c>
      <c r="DB48" s="80">
        <f t="shared" si="8"/>
        <v>0</v>
      </c>
      <c r="DC48" s="80">
        <f t="shared" si="8"/>
        <v>0</v>
      </c>
      <c r="DD48" s="80">
        <f t="shared" si="30"/>
        <v>1861.1</v>
      </c>
      <c r="DF48" s="81">
        <f t="shared" si="31"/>
        <v>94</v>
      </c>
      <c r="DG48" s="81">
        <f t="shared" si="32"/>
        <v>92.11</v>
      </c>
      <c r="DH48" s="81">
        <f t="shared" si="33"/>
        <v>0</v>
      </c>
      <c r="DI48" s="81">
        <f t="shared" si="34"/>
        <v>0</v>
      </c>
      <c r="DJ48" s="81">
        <f t="shared" si="35"/>
        <v>-186.11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-59</v>
      </c>
      <c r="G49" s="82">
        <v>-59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-138</v>
      </c>
      <c r="N49" s="82">
        <v>-138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59</v>
      </c>
      <c r="AF49" s="82">
        <v>138</v>
      </c>
      <c r="AG49" s="82">
        <v>0</v>
      </c>
      <c r="AH49" s="82">
        <v>0</v>
      </c>
      <c r="AI49" s="82">
        <v>197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59</v>
      </c>
      <c r="BQ49" s="83">
        <f t="shared" si="3"/>
        <v>138</v>
      </c>
      <c r="BR49" s="83">
        <f t="shared" si="3"/>
        <v>0</v>
      </c>
      <c r="BS49" s="83">
        <f t="shared" si="3"/>
        <v>0</v>
      </c>
      <c r="BT49" s="83">
        <f t="shared" si="20"/>
        <v>-197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590</v>
      </c>
      <c r="DA49" s="80">
        <f t="shared" si="8"/>
        <v>1380</v>
      </c>
      <c r="DB49" s="80">
        <f t="shared" si="8"/>
        <v>0</v>
      </c>
      <c r="DC49" s="80">
        <f t="shared" si="8"/>
        <v>0</v>
      </c>
      <c r="DD49" s="80">
        <f t="shared" si="30"/>
        <v>1970</v>
      </c>
      <c r="DF49" s="81">
        <f t="shared" si="31"/>
        <v>59</v>
      </c>
      <c r="DG49" s="81">
        <f t="shared" si="32"/>
        <v>138</v>
      </c>
      <c r="DH49" s="81">
        <f t="shared" si="33"/>
        <v>0</v>
      </c>
      <c r="DI49" s="81">
        <f t="shared" si="34"/>
        <v>0</v>
      </c>
      <c r="DJ49" s="81">
        <f t="shared" si="35"/>
        <v>-197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-3.2360000000000002</v>
      </c>
      <c r="N53" s="82">
        <v>-3.2360000000000002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3.2360000000000002</v>
      </c>
      <c r="AG53" s="82">
        <v>0</v>
      </c>
      <c r="AH53" s="82">
        <v>0</v>
      </c>
      <c r="AI53" s="82">
        <v>3.2360000000000002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3.2360000000000002</v>
      </c>
      <c r="BR53" s="83">
        <f t="shared" si="3"/>
        <v>0</v>
      </c>
      <c r="BS53" s="83">
        <f t="shared" si="3"/>
        <v>0</v>
      </c>
      <c r="BT53" s="83">
        <f t="shared" si="20"/>
        <v>-3.2360000000000002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32.36</v>
      </c>
      <c r="DB53" s="80">
        <f t="shared" si="8"/>
        <v>0</v>
      </c>
      <c r="DC53" s="80">
        <f t="shared" si="8"/>
        <v>0</v>
      </c>
      <c r="DD53" s="80">
        <f t="shared" si="30"/>
        <v>32.36</v>
      </c>
      <c r="DF53" s="81">
        <f t="shared" si="31"/>
        <v>0</v>
      </c>
      <c r="DG53" s="81">
        <f t="shared" si="32"/>
        <v>3.2360000000000002</v>
      </c>
      <c r="DH53" s="81">
        <f t="shared" si="33"/>
        <v>0</v>
      </c>
      <c r="DI53" s="81">
        <f t="shared" si="34"/>
        <v>0</v>
      </c>
      <c r="DJ53" s="81">
        <f t="shared" si="35"/>
        <v>-3.2360000000000002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-0.56599999999999995</v>
      </c>
      <c r="N54" s="82">
        <v>-0.56599999999999995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0.56599999999999995</v>
      </c>
      <c r="AG54" s="82">
        <v>0</v>
      </c>
      <c r="AH54" s="82">
        <v>0</v>
      </c>
      <c r="AI54" s="82">
        <v>0.56599999999999995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0.56599999999999995</v>
      </c>
      <c r="BR54" s="83">
        <f t="shared" si="3"/>
        <v>0</v>
      </c>
      <c r="BS54" s="83">
        <f t="shared" si="3"/>
        <v>0</v>
      </c>
      <c r="BT54" s="83">
        <f t="shared" si="20"/>
        <v>-0.56599999999999995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5.6599999999999993</v>
      </c>
      <c r="DB54" s="80">
        <f t="shared" si="8"/>
        <v>0</v>
      </c>
      <c r="DC54" s="80">
        <f t="shared" si="8"/>
        <v>0</v>
      </c>
      <c r="DD54" s="80">
        <f t="shared" si="30"/>
        <v>5.6599999999999993</v>
      </c>
      <c r="DF54" s="81">
        <f t="shared" si="31"/>
        <v>0</v>
      </c>
      <c r="DG54" s="81">
        <f t="shared" si="32"/>
        <v>0.56599999999999995</v>
      </c>
      <c r="DH54" s="81">
        <f t="shared" si="33"/>
        <v>0</v>
      </c>
      <c r="DI54" s="81">
        <f t="shared" si="34"/>
        <v>0</v>
      </c>
      <c r="DJ54" s="81">
        <f t="shared" si="35"/>
        <v>-0.56599999999999995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-10</v>
      </c>
      <c r="N55" s="82">
        <v>-10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10</v>
      </c>
      <c r="AG55" s="82">
        <v>0</v>
      </c>
      <c r="AH55" s="82">
        <v>0</v>
      </c>
      <c r="AI55" s="82">
        <v>10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10</v>
      </c>
      <c r="BR55" s="83">
        <f t="shared" si="3"/>
        <v>0</v>
      </c>
      <c r="BS55" s="83">
        <f t="shared" si="3"/>
        <v>0</v>
      </c>
      <c r="BT55" s="83">
        <f t="shared" si="20"/>
        <v>-10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100</v>
      </c>
      <c r="DB55" s="80">
        <f t="shared" si="8"/>
        <v>0</v>
      </c>
      <c r="DC55" s="80">
        <f t="shared" si="8"/>
        <v>0</v>
      </c>
      <c r="DD55" s="80">
        <f t="shared" si="30"/>
        <v>100</v>
      </c>
      <c r="DF55" s="81">
        <f t="shared" si="31"/>
        <v>0</v>
      </c>
      <c r="DG55" s="81">
        <f t="shared" si="32"/>
        <v>10</v>
      </c>
      <c r="DH55" s="81">
        <f t="shared" si="33"/>
        <v>0</v>
      </c>
      <c r="DI55" s="81">
        <f t="shared" si="34"/>
        <v>0</v>
      </c>
      <c r="DJ55" s="81">
        <f t="shared" si="35"/>
        <v>-10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-5</v>
      </c>
      <c r="N67" s="82">
        <v>-5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5</v>
      </c>
      <c r="AG67" s="82">
        <v>0</v>
      </c>
      <c r="AH67" s="82">
        <v>0</v>
      </c>
      <c r="AI67" s="82">
        <v>5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5</v>
      </c>
      <c r="BR67" s="83">
        <f t="shared" si="19"/>
        <v>0</v>
      </c>
      <c r="BS67" s="83">
        <f t="shared" si="19"/>
        <v>0</v>
      </c>
      <c r="BT67" s="83">
        <f t="shared" si="20"/>
        <v>-5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50</v>
      </c>
      <c r="DB67" s="80">
        <f t="shared" si="29"/>
        <v>0</v>
      </c>
      <c r="DC67" s="80">
        <f t="shared" si="29"/>
        <v>0</v>
      </c>
      <c r="DD67" s="80">
        <f t="shared" si="30"/>
        <v>50</v>
      </c>
      <c r="DF67" s="81">
        <f t="shared" si="31"/>
        <v>0</v>
      </c>
      <c r="DG67" s="81">
        <f t="shared" si="32"/>
        <v>5</v>
      </c>
      <c r="DH67" s="81">
        <f t="shared" si="33"/>
        <v>0</v>
      </c>
      <c r="DI67" s="81">
        <f t="shared" si="34"/>
        <v>0</v>
      </c>
      <c r="DJ67" s="81">
        <f t="shared" si="35"/>
        <v>-5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-40</v>
      </c>
      <c r="N68" s="82">
        <v>-40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40</v>
      </c>
      <c r="AG68" s="82">
        <v>0</v>
      </c>
      <c r="AH68" s="82">
        <v>0</v>
      </c>
      <c r="AI68" s="82">
        <v>40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40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-40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400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400</v>
      </c>
      <c r="DF68" s="81">
        <f t="shared" ref="DF68:DF99" si="59">AR68+AU68+BB68+BI68+BP68</f>
        <v>0</v>
      </c>
      <c r="DG68" s="81">
        <f t="shared" ref="DG68:DG99" si="60">AY68+AN68+BC68+BJ68+BQ68</f>
        <v>40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-40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-55</v>
      </c>
      <c r="G69" s="82">
        <v>-55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-65</v>
      </c>
      <c r="N69" s="82">
        <v>-65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55</v>
      </c>
      <c r="AF69" s="82">
        <v>65</v>
      </c>
      <c r="AG69" s="82">
        <v>0</v>
      </c>
      <c r="AH69" s="82">
        <v>0</v>
      </c>
      <c r="AI69" s="82">
        <v>120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55</v>
      </c>
      <c r="BQ69" s="83">
        <f t="shared" si="47"/>
        <v>65</v>
      </c>
      <c r="BR69" s="83">
        <f t="shared" si="47"/>
        <v>0</v>
      </c>
      <c r="BS69" s="83">
        <f t="shared" si="47"/>
        <v>0</v>
      </c>
      <c r="BT69" s="83">
        <f t="shared" si="48"/>
        <v>-120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550</v>
      </c>
      <c r="DA69" s="80">
        <f t="shared" si="57"/>
        <v>650</v>
      </c>
      <c r="DB69" s="80">
        <f t="shared" si="57"/>
        <v>0</v>
      </c>
      <c r="DC69" s="80">
        <f t="shared" si="57"/>
        <v>0</v>
      </c>
      <c r="DD69" s="80">
        <f t="shared" si="58"/>
        <v>1200</v>
      </c>
      <c r="DF69" s="81">
        <f t="shared" si="59"/>
        <v>55</v>
      </c>
      <c r="DG69" s="81">
        <f t="shared" si="60"/>
        <v>65</v>
      </c>
      <c r="DH69" s="81">
        <f t="shared" si="61"/>
        <v>0</v>
      </c>
      <c r="DI69" s="81">
        <f t="shared" si="62"/>
        <v>0</v>
      </c>
      <c r="DJ69" s="81">
        <f t="shared" si="63"/>
        <v>-120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-126</v>
      </c>
      <c r="G70" s="82">
        <v>-126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-90</v>
      </c>
      <c r="N70" s="82">
        <v>-90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126</v>
      </c>
      <c r="AF70" s="82">
        <v>90</v>
      </c>
      <c r="AG70" s="82">
        <v>0</v>
      </c>
      <c r="AH70" s="82">
        <v>0</v>
      </c>
      <c r="AI70" s="82">
        <v>216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126</v>
      </c>
      <c r="BQ70" s="83">
        <f t="shared" si="47"/>
        <v>90</v>
      </c>
      <c r="BR70" s="83">
        <f t="shared" si="47"/>
        <v>0</v>
      </c>
      <c r="BS70" s="83">
        <f t="shared" si="47"/>
        <v>0</v>
      </c>
      <c r="BT70" s="83">
        <f t="shared" si="48"/>
        <v>-216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1260</v>
      </c>
      <c r="DA70" s="80">
        <f t="shared" si="57"/>
        <v>900</v>
      </c>
      <c r="DB70" s="80">
        <f t="shared" si="57"/>
        <v>0</v>
      </c>
      <c r="DC70" s="80">
        <f t="shared" si="57"/>
        <v>0</v>
      </c>
      <c r="DD70" s="80">
        <f t="shared" si="58"/>
        <v>2160</v>
      </c>
      <c r="DF70" s="81">
        <f t="shared" si="59"/>
        <v>126</v>
      </c>
      <c r="DG70" s="81">
        <f t="shared" si="60"/>
        <v>90</v>
      </c>
      <c r="DH70" s="81">
        <f t="shared" si="61"/>
        <v>0</v>
      </c>
      <c r="DI70" s="81">
        <f t="shared" si="62"/>
        <v>0</v>
      </c>
      <c r="DJ70" s="81">
        <f t="shared" si="63"/>
        <v>-216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-115</v>
      </c>
      <c r="N71" s="82">
        <v>-115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115</v>
      </c>
      <c r="AG71" s="82">
        <v>0</v>
      </c>
      <c r="AH71" s="82">
        <v>0</v>
      </c>
      <c r="AI71" s="82">
        <v>115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115</v>
      </c>
      <c r="BR71" s="83">
        <f t="shared" si="47"/>
        <v>0</v>
      </c>
      <c r="BS71" s="83">
        <f t="shared" si="47"/>
        <v>0</v>
      </c>
      <c r="BT71" s="83">
        <f t="shared" si="48"/>
        <v>-115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1150</v>
      </c>
      <c r="DB71" s="80">
        <f t="shared" si="57"/>
        <v>0</v>
      </c>
      <c r="DC71" s="80">
        <f t="shared" si="57"/>
        <v>0</v>
      </c>
      <c r="DD71" s="80">
        <f t="shared" si="58"/>
        <v>1150</v>
      </c>
      <c r="DF71" s="81">
        <f t="shared" si="59"/>
        <v>0</v>
      </c>
      <c r="DG71" s="81">
        <f t="shared" si="60"/>
        <v>115</v>
      </c>
      <c r="DH71" s="81">
        <f t="shared" si="61"/>
        <v>0</v>
      </c>
      <c r="DI71" s="81">
        <f t="shared" si="62"/>
        <v>0</v>
      </c>
      <c r="DJ71" s="81">
        <f t="shared" si="63"/>
        <v>-115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-29</v>
      </c>
      <c r="G72" s="82">
        <v>-29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-163</v>
      </c>
      <c r="N72" s="82">
        <v>-163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29</v>
      </c>
      <c r="AF72" s="82">
        <v>163</v>
      </c>
      <c r="AG72" s="82">
        <v>0</v>
      </c>
      <c r="AH72" s="82">
        <v>0</v>
      </c>
      <c r="AI72" s="82">
        <v>192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29</v>
      </c>
      <c r="BQ72" s="83">
        <f t="shared" si="47"/>
        <v>163</v>
      </c>
      <c r="BR72" s="83">
        <f t="shared" si="47"/>
        <v>0</v>
      </c>
      <c r="BS72" s="83">
        <f t="shared" si="47"/>
        <v>0</v>
      </c>
      <c r="BT72" s="83">
        <f t="shared" si="48"/>
        <v>-192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290</v>
      </c>
      <c r="DA72" s="80">
        <f t="shared" si="57"/>
        <v>1630</v>
      </c>
      <c r="DB72" s="80">
        <f t="shared" si="57"/>
        <v>0</v>
      </c>
      <c r="DC72" s="80">
        <f t="shared" si="57"/>
        <v>0</v>
      </c>
      <c r="DD72" s="80">
        <f t="shared" si="58"/>
        <v>1920</v>
      </c>
      <c r="DF72" s="81">
        <f t="shared" si="59"/>
        <v>29</v>
      </c>
      <c r="DG72" s="81">
        <f t="shared" si="60"/>
        <v>163</v>
      </c>
      <c r="DH72" s="81">
        <f t="shared" si="61"/>
        <v>0</v>
      </c>
      <c r="DI72" s="81">
        <f t="shared" si="62"/>
        <v>0</v>
      </c>
      <c r="DJ72" s="81">
        <f t="shared" si="63"/>
        <v>-192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-73</v>
      </c>
      <c r="G73" s="82">
        <v>-73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-175</v>
      </c>
      <c r="N73" s="82">
        <v>-175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73</v>
      </c>
      <c r="AF73" s="82">
        <v>175</v>
      </c>
      <c r="AG73" s="82">
        <v>0</v>
      </c>
      <c r="AH73" s="82">
        <v>0</v>
      </c>
      <c r="AI73" s="82">
        <v>248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73</v>
      </c>
      <c r="BQ73" s="83">
        <f t="shared" si="47"/>
        <v>175</v>
      </c>
      <c r="BR73" s="83">
        <f t="shared" si="47"/>
        <v>0</v>
      </c>
      <c r="BS73" s="83">
        <f t="shared" si="47"/>
        <v>0</v>
      </c>
      <c r="BT73" s="83">
        <f t="shared" si="48"/>
        <v>-248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730</v>
      </c>
      <c r="DA73" s="80">
        <f t="shared" si="57"/>
        <v>1750</v>
      </c>
      <c r="DB73" s="80">
        <f t="shared" si="57"/>
        <v>0</v>
      </c>
      <c r="DC73" s="80">
        <f t="shared" si="57"/>
        <v>0</v>
      </c>
      <c r="DD73" s="80">
        <f t="shared" si="58"/>
        <v>2480</v>
      </c>
      <c r="DF73" s="81">
        <f t="shared" si="59"/>
        <v>73</v>
      </c>
      <c r="DG73" s="81">
        <f t="shared" si="60"/>
        <v>175</v>
      </c>
      <c r="DH73" s="81">
        <f t="shared" si="61"/>
        <v>0</v>
      </c>
      <c r="DI73" s="81">
        <f t="shared" si="62"/>
        <v>0</v>
      </c>
      <c r="DJ73" s="81">
        <f t="shared" si="63"/>
        <v>-248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-42</v>
      </c>
      <c r="G74" s="82">
        <v>-42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-144</v>
      </c>
      <c r="N74" s="82">
        <v>-144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42</v>
      </c>
      <c r="AF74" s="82">
        <v>144</v>
      </c>
      <c r="AG74" s="82">
        <v>0</v>
      </c>
      <c r="AH74" s="82">
        <v>0</v>
      </c>
      <c r="AI74" s="82">
        <v>186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42</v>
      </c>
      <c r="BQ74" s="83">
        <f t="shared" si="47"/>
        <v>144</v>
      </c>
      <c r="BR74" s="83">
        <f t="shared" si="47"/>
        <v>0</v>
      </c>
      <c r="BS74" s="83">
        <f t="shared" si="47"/>
        <v>0</v>
      </c>
      <c r="BT74" s="83">
        <f t="shared" si="48"/>
        <v>-186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420</v>
      </c>
      <c r="DA74" s="80">
        <f t="shared" si="57"/>
        <v>1440</v>
      </c>
      <c r="DB74" s="80">
        <f t="shared" si="57"/>
        <v>0</v>
      </c>
      <c r="DC74" s="80">
        <f t="shared" si="57"/>
        <v>0</v>
      </c>
      <c r="DD74" s="80">
        <f t="shared" si="58"/>
        <v>1860</v>
      </c>
      <c r="DF74" s="81">
        <f t="shared" si="59"/>
        <v>42</v>
      </c>
      <c r="DG74" s="81">
        <f t="shared" si="60"/>
        <v>144</v>
      </c>
      <c r="DH74" s="81">
        <f t="shared" si="61"/>
        <v>0</v>
      </c>
      <c r="DI74" s="81">
        <f t="shared" si="62"/>
        <v>0</v>
      </c>
      <c r="DJ74" s="81">
        <f t="shared" si="63"/>
        <v>-186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-44</v>
      </c>
      <c r="G75" s="82">
        <v>-44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-110</v>
      </c>
      <c r="N75" s="82">
        <v>-110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44</v>
      </c>
      <c r="AF75" s="82">
        <v>110</v>
      </c>
      <c r="AG75" s="82">
        <v>0</v>
      </c>
      <c r="AH75" s="82">
        <v>0</v>
      </c>
      <c r="AI75" s="82">
        <v>154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44</v>
      </c>
      <c r="BQ75" s="83">
        <f t="shared" si="47"/>
        <v>110</v>
      </c>
      <c r="BR75" s="83">
        <f t="shared" si="47"/>
        <v>0</v>
      </c>
      <c r="BS75" s="83">
        <f t="shared" si="47"/>
        <v>0</v>
      </c>
      <c r="BT75" s="83">
        <f t="shared" si="48"/>
        <v>-154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440</v>
      </c>
      <c r="DA75" s="80">
        <f t="shared" si="57"/>
        <v>1100</v>
      </c>
      <c r="DB75" s="80">
        <f t="shared" si="57"/>
        <v>0</v>
      </c>
      <c r="DC75" s="80">
        <f t="shared" si="57"/>
        <v>0</v>
      </c>
      <c r="DD75" s="80">
        <f t="shared" si="58"/>
        <v>1540</v>
      </c>
      <c r="DF75" s="81">
        <f t="shared" si="59"/>
        <v>44</v>
      </c>
      <c r="DG75" s="81">
        <f t="shared" si="60"/>
        <v>110</v>
      </c>
      <c r="DH75" s="81">
        <f t="shared" si="61"/>
        <v>0</v>
      </c>
      <c r="DI75" s="81">
        <f t="shared" si="62"/>
        <v>0</v>
      </c>
      <c r="DJ75" s="81">
        <f t="shared" si="63"/>
        <v>-154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-14</v>
      </c>
      <c r="G76" s="82">
        <v>-14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-95</v>
      </c>
      <c r="N76" s="82">
        <v>-95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</v>
      </c>
      <c r="AF76" s="82">
        <v>95</v>
      </c>
      <c r="AG76" s="82">
        <v>0</v>
      </c>
      <c r="AH76" s="82">
        <v>0</v>
      </c>
      <c r="AI76" s="82">
        <v>109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</v>
      </c>
      <c r="BQ76" s="83">
        <f t="shared" si="47"/>
        <v>95</v>
      </c>
      <c r="BR76" s="83">
        <f t="shared" si="47"/>
        <v>0</v>
      </c>
      <c r="BS76" s="83">
        <f t="shared" si="47"/>
        <v>0</v>
      </c>
      <c r="BT76" s="83">
        <f t="shared" si="48"/>
        <v>-109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140</v>
      </c>
      <c r="DA76" s="80">
        <f t="shared" si="57"/>
        <v>950</v>
      </c>
      <c r="DB76" s="80">
        <f t="shared" si="57"/>
        <v>0</v>
      </c>
      <c r="DC76" s="80">
        <f t="shared" si="57"/>
        <v>0</v>
      </c>
      <c r="DD76" s="80">
        <f t="shared" si="58"/>
        <v>1090</v>
      </c>
      <c r="DF76" s="81">
        <f t="shared" si="59"/>
        <v>14</v>
      </c>
      <c r="DG76" s="81">
        <f t="shared" si="60"/>
        <v>95</v>
      </c>
      <c r="DH76" s="81">
        <f t="shared" si="61"/>
        <v>0</v>
      </c>
      <c r="DI76" s="81">
        <f t="shared" si="62"/>
        <v>0</v>
      </c>
      <c r="DJ76" s="81">
        <f t="shared" si="63"/>
        <v>-109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</v>
      </c>
      <c r="G77" s="82">
        <v>-9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-80</v>
      </c>
      <c r="N77" s="82">
        <v>-80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</v>
      </c>
      <c r="AF77" s="82">
        <v>80</v>
      </c>
      <c r="AG77" s="82">
        <v>0</v>
      </c>
      <c r="AH77" s="82">
        <v>0</v>
      </c>
      <c r="AI77" s="82">
        <v>89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</v>
      </c>
      <c r="BQ77" s="83">
        <f t="shared" si="47"/>
        <v>80</v>
      </c>
      <c r="BR77" s="83">
        <f t="shared" si="47"/>
        <v>0</v>
      </c>
      <c r="BS77" s="83">
        <f t="shared" si="47"/>
        <v>0</v>
      </c>
      <c r="BT77" s="83">
        <f t="shared" si="48"/>
        <v>-89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90</v>
      </c>
      <c r="DA77" s="80">
        <f t="shared" si="57"/>
        <v>800</v>
      </c>
      <c r="DB77" s="80">
        <f t="shared" si="57"/>
        <v>0</v>
      </c>
      <c r="DC77" s="80">
        <f t="shared" si="57"/>
        <v>0</v>
      </c>
      <c r="DD77" s="80">
        <f t="shared" si="58"/>
        <v>890</v>
      </c>
      <c r="DF77" s="81">
        <f t="shared" si="59"/>
        <v>9</v>
      </c>
      <c r="DG77" s="81">
        <f t="shared" si="60"/>
        <v>80</v>
      </c>
      <c r="DH77" s="81">
        <f t="shared" si="61"/>
        <v>0</v>
      </c>
      <c r="DI77" s="81">
        <f t="shared" si="62"/>
        <v>0</v>
      </c>
      <c r="DJ77" s="81">
        <f t="shared" si="63"/>
        <v>-89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-12</v>
      </c>
      <c r="G78" s="82">
        <v>-12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-65</v>
      </c>
      <c r="N78" s="82">
        <v>-65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12</v>
      </c>
      <c r="AF78" s="82">
        <v>65</v>
      </c>
      <c r="AG78" s="82">
        <v>0</v>
      </c>
      <c r="AH78" s="82">
        <v>0</v>
      </c>
      <c r="AI78" s="82">
        <v>77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12</v>
      </c>
      <c r="BQ78" s="83">
        <f t="shared" si="47"/>
        <v>65</v>
      </c>
      <c r="BR78" s="83">
        <f t="shared" si="47"/>
        <v>0</v>
      </c>
      <c r="BS78" s="83">
        <f t="shared" si="47"/>
        <v>0</v>
      </c>
      <c r="BT78" s="83">
        <f t="shared" si="48"/>
        <v>-77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120</v>
      </c>
      <c r="DA78" s="80">
        <f t="shared" si="57"/>
        <v>650</v>
      </c>
      <c r="DB78" s="80">
        <f t="shared" si="57"/>
        <v>0</v>
      </c>
      <c r="DC78" s="80">
        <f t="shared" si="57"/>
        <v>0</v>
      </c>
      <c r="DD78" s="80">
        <f t="shared" si="58"/>
        <v>770</v>
      </c>
      <c r="DF78" s="81">
        <f t="shared" si="59"/>
        <v>12</v>
      </c>
      <c r="DG78" s="81">
        <f t="shared" si="60"/>
        <v>65</v>
      </c>
      <c r="DH78" s="81">
        <f t="shared" si="61"/>
        <v>0</v>
      </c>
      <c r="DI78" s="81">
        <f t="shared" si="62"/>
        <v>0</v>
      </c>
      <c r="DJ78" s="81">
        <f t="shared" si="63"/>
        <v>-77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-66</v>
      </c>
      <c r="G79" s="82">
        <v>-66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-50</v>
      </c>
      <c r="N79" s="82">
        <v>-50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66</v>
      </c>
      <c r="AF79" s="82">
        <v>50</v>
      </c>
      <c r="AG79" s="82">
        <v>0</v>
      </c>
      <c r="AH79" s="82">
        <v>0</v>
      </c>
      <c r="AI79" s="82">
        <v>116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66</v>
      </c>
      <c r="BQ79" s="83">
        <f t="shared" si="47"/>
        <v>50</v>
      </c>
      <c r="BR79" s="83">
        <f t="shared" si="47"/>
        <v>0</v>
      </c>
      <c r="BS79" s="83">
        <f t="shared" si="47"/>
        <v>0</v>
      </c>
      <c r="BT79" s="83">
        <f t="shared" si="48"/>
        <v>-116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660</v>
      </c>
      <c r="DA79" s="80">
        <f t="shared" si="57"/>
        <v>500</v>
      </c>
      <c r="DB79" s="80">
        <f t="shared" si="57"/>
        <v>0</v>
      </c>
      <c r="DC79" s="80">
        <f t="shared" si="57"/>
        <v>0</v>
      </c>
      <c r="DD79" s="80">
        <f t="shared" si="58"/>
        <v>1160</v>
      </c>
      <c r="DF79" s="81">
        <f t="shared" si="59"/>
        <v>66</v>
      </c>
      <c r="DG79" s="81">
        <f t="shared" si="60"/>
        <v>50</v>
      </c>
      <c r="DH79" s="81">
        <f t="shared" si="61"/>
        <v>0</v>
      </c>
      <c r="DI79" s="81">
        <f t="shared" si="62"/>
        <v>0</v>
      </c>
      <c r="DJ79" s="81">
        <f t="shared" si="63"/>
        <v>-116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-149</v>
      </c>
      <c r="G80" s="82">
        <v>-149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-75</v>
      </c>
      <c r="N80" s="82">
        <v>-75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149</v>
      </c>
      <c r="AF80" s="82">
        <v>75</v>
      </c>
      <c r="AG80" s="82">
        <v>0</v>
      </c>
      <c r="AH80" s="82">
        <v>0</v>
      </c>
      <c r="AI80" s="82">
        <v>224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149</v>
      </c>
      <c r="BQ80" s="83">
        <f t="shared" si="47"/>
        <v>75</v>
      </c>
      <c r="BR80" s="83">
        <f t="shared" si="47"/>
        <v>0</v>
      </c>
      <c r="BS80" s="83">
        <f t="shared" si="47"/>
        <v>0</v>
      </c>
      <c r="BT80" s="83">
        <f t="shared" si="48"/>
        <v>-224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1490</v>
      </c>
      <c r="DA80" s="80">
        <f t="shared" si="57"/>
        <v>750</v>
      </c>
      <c r="DB80" s="80">
        <f t="shared" si="57"/>
        <v>0</v>
      </c>
      <c r="DC80" s="80">
        <f t="shared" si="57"/>
        <v>0</v>
      </c>
      <c r="DD80" s="80">
        <f t="shared" si="58"/>
        <v>2240</v>
      </c>
      <c r="DF80" s="81">
        <f t="shared" si="59"/>
        <v>149</v>
      </c>
      <c r="DG80" s="81">
        <f t="shared" si="60"/>
        <v>75</v>
      </c>
      <c r="DH80" s="81">
        <f t="shared" si="61"/>
        <v>0</v>
      </c>
      <c r="DI80" s="81">
        <f t="shared" si="62"/>
        <v>0</v>
      </c>
      <c r="DJ80" s="81">
        <f t="shared" si="63"/>
        <v>-224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-160</v>
      </c>
      <c r="G81" s="82">
        <v>-160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-75</v>
      </c>
      <c r="N81" s="82">
        <v>-75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160</v>
      </c>
      <c r="AF81" s="82">
        <v>75</v>
      </c>
      <c r="AG81" s="82">
        <v>0</v>
      </c>
      <c r="AH81" s="82">
        <v>0</v>
      </c>
      <c r="AI81" s="82">
        <v>235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160</v>
      </c>
      <c r="BQ81" s="83">
        <f t="shared" si="47"/>
        <v>75</v>
      </c>
      <c r="BR81" s="83">
        <f t="shared" si="47"/>
        <v>0</v>
      </c>
      <c r="BS81" s="83">
        <f t="shared" si="47"/>
        <v>0</v>
      </c>
      <c r="BT81" s="83">
        <f t="shared" si="48"/>
        <v>-235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1600</v>
      </c>
      <c r="DA81" s="80">
        <f t="shared" si="57"/>
        <v>750</v>
      </c>
      <c r="DB81" s="80">
        <f t="shared" si="57"/>
        <v>0</v>
      </c>
      <c r="DC81" s="80">
        <f t="shared" si="57"/>
        <v>0</v>
      </c>
      <c r="DD81" s="80">
        <f t="shared" si="58"/>
        <v>2350</v>
      </c>
      <c r="DF81" s="81">
        <f t="shared" si="59"/>
        <v>160</v>
      </c>
      <c r="DG81" s="81">
        <f t="shared" si="60"/>
        <v>75</v>
      </c>
      <c r="DH81" s="81">
        <f t="shared" si="61"/>
        <v>0</v>
      </c>
      <c r="DI81" s="81">
        <f t="shared" si="62"/>
        <v>0</v>
      </c>
      <c r="DJ81" s="81">
        <f t="shared" si="63"/>
        <v>-235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-152</v>
      </c>
      <c r="G82" s="82">
        <v>-152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-65</v>
      </c>
      <c r="N82" s="82">
        <v>-65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152</v>
      </c>
      <c r="AF82" s="82">
        <v>65</v>
      </c>
      <c r="AG82" s="82">
        <v>0</v>
      </c>
      <c r="AH82" s="82">
        <v>0</v>
      </c>
      <c r="AI82" s="82">
        <v>217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152</v>
      </c>
      <c r="BQ82" s="83">
        <f t="shared" si="47"/>
        <v>65</v>
      </c>
      <c r="BR82" s="83">
        <f t="shared" si="47"/>
        <v>0</v>
      </c>
      <c r="BS82" s="83">
        <f t="shared" si="47"/>
        <v>0</v>
      </c>
      <c r="BT82" s="83">
        <f t="shared" si="48"/>
        <v>-217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1520</v>
      </c>
      <c r="DA82" s="80">
        <f t="shared" si="57"/>
        <v>650</v>
      </c>
      <c r="DB82" s="80">
        <f t="shared" si="57"/>
        <v>0</v>
      </c>
      <c r="DC82" s="80">
        <f t="shared" si="57"/>
        <v>0</v>
      </c>
      <c r="DD82" s="80">
        <f t="shared" si="58"/>
        <v>2170</v>
      </c>
      <c r="DF82" s="81">
        <f t="shared" si="59"/>
        <v>152</v>
      </c>
      <c r="DG82" s="81">
        <f t="shared" si="60"/>
        <v>65</v>
      </c>
      <c r="DH82" s="81">
        <f t="shared" si="61"/>
        <v>0</v>
      </c>
      <c r="DI82" s="81">
        <f t="shared" si="62"/>
        <v>0</v>
      </c>
      <c r="DJ82" s="81">
        <f t="shared" si="63"/>
        <v>-217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-20</v>
      </c>
      <c r="D83" s="82">
        <v>0</v>
      </c>
      <c r="E83" s="82">
        <v>0</v>
      </c>
      <c r="F83" s="82">
        <v>-181</v>
      </c>
      <c r="G83" s="82">
        <v>-201</v>
      </c>
      <c r="H83" s="76"/>
      <c r="I83" s="31">
        <v>81</v>
      </c>
      <c r="J83" s="82">
        <v>20</v>
      </c>
      <c r="K83" s="82">
        <v>0</v>
      </c>
      <c r="L83" s="82">
        <v>0</v>
      </c>
      <c r="M83" s="82">
        <v>0</v>
      </c>
      <c r="N83" s="82">
        <v>20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181</v>
      </c>
      <c r="AF83" s="82">
        <v>0</v>
      </c>
      <c r="AG83" s="82">
        <v>0</v>
      </c>
      <c r="AH83" s="82">
        <v>0</v>
      </c>
      <c r="AI83" s="82">
        <v>181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181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-181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1810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1810</v>
      </c>
      <c r="DF83" s="81">
        <f t="shared" si="59"/>
        <v>201</v>
      </c>
      <c r="DG83" s="81">
        <f t="shared" si="60"/>
        <v>-20</v>
      </c>
      <c r="DH83" s="81">
        <f t="shared" si="61"/>
        <v>0</v>
      </c>
      <c r="DI83" s="81">
        <f t="shared" si="62"/>
        <v>0</v>
      </c>
      <c r="DJ83" s="81">
        <f t="shared" si="63"/>
        <v>-181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-25</v>
      </c>
      <c r="D84" s="82">
        <v>0</v>
      </c>
      <c r="E84" s="82">
        <v>0</v>
      </c>
      <c r="F84" s="82">
        <v>-173</v>
      </c>
      <c r="G84" s="82">
        <v>-198</v>
      </c>
      <c r="H84" s="76"/>
      <c r="I84" s="31">
        <v>82</v>
      </c>
      <c r="J84" s="82">
        <v>25</v>
      </c>
      <c r="K84" s="82">
        <v>0</v>
      </c>
      <c r="L84" s="82">
        <v>0</v>
      </c>
      <c r="M84" s="82">
        <v>0</v>
      </c>
      <c r="N84" s="82">
        <v>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173</v>
      </c>
      <c r="AF84" s="82">
        <v>0</v>
      </c>
      <c r="AG84" s="82">
        <v>0</v>
      </c>
      <c r="AH84" s="82">
        <v>0</v>
      </c>
      <c r="AI84" s="82">
        <v>173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173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-173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1730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1730</v>
      </c>
      <c r="DF84" s="81">
        <f t="shared" si="59"/>
        <v>198</v>
      </c>
      <c r="DG84" s="81">
        <f t="shared" si="60"/>
        <v>-25</v>
      </c>
      <c r="DH84" s="81">
        <f t="shared" si="61"/>
        <v>0</v>
      </c>
      <c r="DI84" s="81">
        <f t="shared" si="62"/>
        <v>0</v>
      </c>
      <c r="DJ84" s="81">
        <f t="shared" si="63"/>
        <v>-173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</v>
      </c>
      <c r="D85" s="82">
        <v>0</v>
      </c>
      <c r="E85" s="82">
        <v>0</v>
      </c>
      <c r="F85" s="82">
        <v>-138</v>
      </c>
      <c r="G85" s="82">
        <v>-178</v>
      </c>
      <c r="H85" s="76"/>
      <c r="I85" s="31">
        <v>83</v>
      </c>
      <c r="J85" s="82">
        <v>40</v>
      </c>
      <c r="K85" s="82">
        <v>0</v>
      </c>
      <c r="L85" s="82">
        <v>0</v>
      </c>
      <c r="M85" s="82">
        <v>0</v>
      </c>
      <c r="N85" s="82">
        <v>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138</v>
      </c>
      <c r="AF85" s="82">
        <v>0</v>
      </c>
      <c r="AG85" s="82">
        <v>0</v>
      </c>
      <c r="AH85" s="82">
        <v>0</v>
      </c>
      <c r="AI85" s="82">
        <v>138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1380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1380</v>
      </c>
      <c r="DF85" s="81">
        <f t="shared" si="59"/>
        <v>178</v>
      </c>
      <c r="DG85" s="81">
        <f t="shared" si="60"/>
        <v>-40</v>
      </c>
      <c r="DH85" s="81">
        <f t="shared" si="61"/>
        <v>0</v>
      </c>
      <c r="DI85" s="81">
        <f t="shared" si="62"/>
        <v>0</v>
      </c>
      <c r="DJ85" s="81">
        <f t="shared" si="63"/>
        <v>-138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-103.06</v>
      </c>
      <c r="G86" s="82">
        <v>-103.06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103.06</v>
      </c>
      <c r="AF86" s="82">
        <v>0</v>
      </c>
      <c r="AG86" s="82">
        <v>0</v>
      </c>
      <c r="AH86" s="82">
        <v>0</v>
      </c>
      <c r="AI86" s="82">
        <v>103.06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103.06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-103.06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1030.5999999999999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1030.5999999999999</v>
      </c>
      <c r="DF86" s="81">
        <f t="shared" si="59"/>
        <v>103.06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-103.06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-113</v>
      </c>
      <c r="G87" s="82">
        <v>-113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113</v>
      </c>
      <c r="AF87" s="82">
        <v>0</v>
      </c>
      <c r="AG87" s="82">
        <v>0</v>
      </c>
      <c r="AH87" s="82">
        <v>0</v>
      </c>
      <c r="AI87" s="82">
        <v>113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113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-113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1130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1130</v>
      </c>
      <c r="DF87" s="81">
        <f t="shared" si="59"/>
        <v>113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-113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-84</v>
      </c>
      <c r="G88" s="82">
        <v>-84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84</v>
      </c>
      <c r="AF88" s="82">
        <v>0</v>
      </c>
      <c r="AG88" s="82">
        <v>0</v>
      </c>
      <c r="AH88" s="82">
        <v>0</v>
      </c>
      <c r="AI88" s="82">
        <v>84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84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-84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840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840</v>
      </c>
      <c r="DF88" s="81">
        <f t="shared" si="59"/>
        <v>84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-84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-67</v>
      </c>
      <c r="G89" s="82">
        <v>-67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67</v>
      </c>
      <c r="AF89" s="82">
        <v>0</v>
      </c>
      <c r="AG89" s="82">
        <v>0</v>
      </c>
      <c r="AH89" s="82">
        <v>0</v>
      </c>
      <c r="AI89" s="82">
        <v>67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670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670</v>
      </c>
      <c r="DF89" s="81">
        <f t="shared" si="59"/>
        <v>67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-67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-47</v>
      </c>
      <c r="G90" s="82">
        <v>-47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47</v>
      </c>
      <c r="AF90" s="82">
        <v>0</v>
      </c>
      <c r="AG90" s="82">
        <v>0</v>
      </c>
      <c r="AH90" s="82">
        <v>0</v>
      </c>
      <c r="AI90" s="82">
        <v>47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470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470</v>
      </c>
      <c r="DF90" s="81">
        <f t="shared" si="59"/>
        <v>47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-47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-5.1520000000000001</v>
      </c>
      <c r="G92" s="82">
        <v>-5.1520000000000001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5.1520000000000001</v>
      </c>
      <c r="AF92" s="82">
        <v>0</v>
      </c>
      <c r="AG92" s="82">
        <v>0</v>
      </c>
      <c r="AH92" s="82">
        <v>0</v>
      </c>
      <c r="AI92" s="82">
        <v>5.1520000000000001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5.1520000000000001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-5.1520000000000001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51.52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51.52</v>
      </c>
      <c r="DF92" s="81">
        <f t="shared" si="59"/>
        <v>5.1520000000000001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-5.1520000000000001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-8</v>
      </c>
      <c r="G93" s="82">
        <v>-8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</v>
      </c>
      <c r="AF93" s="82">
        <v>0</v>
      </c>
      <c r="AG93" s="82">
        <v>0</v>
      </c>
      <c r="AH93" s="82">
        <v>0</v>
      </c>
      <c r="AI93" s="82">
        <v>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80</v>
      </c>
      <c r="DF93" s="81">
        <f t="shared" si="59"/>
        <v>8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2.1250000000000002E-2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-2.1250000000000002E-2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0.85248799999999991</v>
      </c>
      <c r="BQ99" s="87">
        <f t="shared" ref="BQ99:BT99" si="68">SUM(BQ3:BQ98)/4000</f>
        <v>0.68242075000000002</v>
      </c>
      <c r="BR99" s="87">
        <f t="shared" si="68"/>
        <v>0</v>
      </c>
      <c r="BS99" s="87">
        <f t="shared" si="68"/>
        <v>0</v>
      </c>
      <c r="BT99" s="87">
        <f t="shared" si="68"/>
        <v>-1.53490875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2.1250000000000002E-2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2.1250000000000002E-2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0.85248799999999991</v>
      </c>
      <c r="DA99" s="89">
        <f t="shared" ref="DA99:DD99" si="73">SUM(DA3:DA98)/40000</f>
        <v>0.68242075000000002</v>
      </c>
      <c r="DB99" s="89">
        <f t="shared" si="73"/>
        <v>0</v>
      </c>
      <c r="DC99" s="89">
        <f t="shared" si="73"/>
        <v>0</v>
      </c>
      <c r="DD99" s="89">
        <f t="shared" si="73"/>
        <v>1.5349087499999998</v>
      </c>
      <c r="DE99" s="86"/>
      <c r="DF99" s="81">
        <f t="shared" si="59"/>
        <v>0.8737379999999999</v>
      </c>
      <c r="DG99" s="81">
        <f t="shared" si="60"/>
        <v>0.66117075000000003</v>
      </c>
      <c r="DH99" s="81">
        <f t="shared" si="61"/>
        <v>0</v>
      </c>
      <c r="DI99" s="81">
        <f t="shared" si="62"/>
        <v>0</v>
      </c>
      <c r="DJ99" s="81">
        <f t="shared" si="63"/>
        <v>-1.53490875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348.6422</v>
      </c>
      <c r="I3" s="178">
        <f ca="1">INDIRECT("BRPL_EOD!" &amp; $V$3 &amp; X3)</f>
        <v>269.67</v>
      </c>
      <c r="J3" s="176">
        <f ca="1">INDIRECT("BYPL_EOD!" &amp; $V$3 &amp; X3)</f>
        <v>77.05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348.65000000000003</v>
      </c>
      <c r="N3" s="175">
        <f ca="1">INDIRECT("BRPL_ISGS_exbus!" &amp; $V$3 &amp; X3)</f>
        <v>269.66396694105833</v>
      </c>
      <c r="O3" s="176">
        <f ca="1">INDIRECT("BYPL_ISGS_exbus!" &amp; $V$3 &amp; X3)</f>
        <v>77.048276236913807</v>
      </c>
      <c r="P3" s="176">
        <f ca="1">INDIRECT("TPDDL_ISGS_exbus!" &amp; $V$3 &amp; X3)</f>
        <v>1.9299568220278214</v>
      </c>
      <c r="Q3" s="176">
        <f ca="1">INDIRECT("NDMC_ISGS_exbus!" &amp; $V$3 &amp; X3)</f>
        <v>0</v>
      </c>
      <c r="R3" s="177">
        <f ca="1">SUM(N3:Q3)</f>
        <v>348.64219999999995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348.6422</v>
      </c>
      <c r="I4" s="183">
        <f t="shared" ref="I4:I67" ca="1" si="5">INDIRECT("BRPL_EOD!" &amp; $V$3 &amp; X4)</f>
        <v>269.67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348.65000000000003</v>
      </c>
      <c r="N4" s="179">
        <f t="shared" ref="N4:N67" ca="1" si="10">INDIRECT("BRPL_ISGS_exbus!" &amp; $V$3 &amp; X4)</f>
        <v>269.66396694105833</v>
      </c>
      <c r="O4" s="180">
        <f t="shared" ref="O4:O67" ca="1" si="11">INDIRECT("BYPL_ISGS_exbus!" &amp; $V$3 &amp; X4)</f>
        <v>77.048276236913807</v>
      </c>
      <c r="P4" s="180">
        <f t="shared" ref="P4:P67" ca="1" si="12">INDIRECT("TPDDL_ISGS_exbus!" &amp; $V$3 &amp; X4)</f>
        <v>1.9299568220278214</v>
      </c>
      <c r="Q4" s="180">
        <f t="shared" ref="Q4:Q67" ca="1" si="13">INDIRECT("NDMC_ISGS_exbus!" &amp; $V$3 &amp; X4)</f>
        <v>0</v>
      </c>
      <c r="R4" s="181">
        <f t="shared" ref="R4:R67" ca="1" si="14">SUM(N4:Q4)</f>
        <v>348.64219999999995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348.6422</v>
      </c>
      <c r="I5" s="183">
        <f t="shared" ca="1" si="5"/>
        <v>269.67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348.65000000000003</v>
      </c>
      <c r="N5" s="179">
        <f t="shared" ca="1" si="10"/>
        <v>269.66396694105833</v>
      </c>
      <c r="O5" s="180">
        <f t="shared" ca="1" si="11"/>
        <v>77.048276236913807</v>
      </c>
      <c r="P5" s="180">
        <f t="shared" ca="1" si="12"/>
        <v>1.9299568220278214</v>
      </c>
      <c r="Q5" s="180">
        <f t="shared" ca="1" si="13"/>
        <v>0</v>
      </c>
      <c r="R5" s="181">
        <f t="shared" ca="1" si="14"/>
        <v>348.64219999999995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348.6422</v>
      </c>
      <c r="I6" s="183">
        <f t="shared" ca="1" si="5"/>
        <v>269.67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348.65000000000003</v>
      </c>
      <c r="N6" s="179">
        <f t="shared" ca="1" si="10"/>
        <v>269.66396694105833</v>
      </c>
      <c r="O6" s="180">
        <f t="shared" ca="1" si="11"/>
        <v>77.048276236913807</v>
      </c>
      <c r="P6" s="180">
        <f t="shared" ca="1" si="12"/>
        <v>1.9299568220278214</v>
      </c>
      <c r="Q6" s="180">
        <f t="shared" ca="1" si="13"/>
        <v>0</v>
      </c>
      <c r="R6" s="181">
        <f t="shared" ca="1" si="14"/>
        <v>348.64219999999995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348.6422</v>
      </c>
      <c r="I7" s="183">
        <f t="shared" ca="1" si="5"/>
        <v>269.67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348.65000000000003</v>
      </c>
      <c r="N7" s="179">
        <f t="shared" ca="1" si="10"/>
        <v>269.66396694105833</v>
      </c>
      <c r="O7" s="180">
        <f t="shared" ca="1" si="11"/>
        <v>77.048276236913807</v>
      </c>
      <c r="P7" s="180">
        <f t="shared" ca="1" si="12"/>
        <v>1.9299568220278214</v>
      </c>
      <c r="Q7" s="180">
        <f t="shared" ca="1" si="13"/>
        <v>0</v>
      </c>
      <c r="R7" s="181">
        <f t="shared" ca="1" si="14"/>
        <v>348.64219999999995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348.6422</v>
      </c>
      <c r="I8" s="183">
        <f t="shared" ca="1" si="5"/>
        <v>269.67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348.65000000000003</v>
      </c>
      <c r="N8" s="179">
        <f t="shared" ca="1" si="10"/>
        <v>269.66396694105833</v>
      </c>
      <c r="O8" s="180">
        <f t="shared" ca="1" si="11"/>
        <v>77.048276236913807</v>
      </c>
      <c r="P8" s="180">
        <f t="shared" ca="1" si="12"/>
        <v>1.9299568220278214</v>
      </c>
      <c r="Q8" s="180">
        <f t="shared" ca="1" si="13"/>
        <v>0</v>
      </c>
      <c r="R8" s="181">
        <f t="shared" ca="1" si="14"/>
        <v>348.64219999999995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348.6422</v>
      </c>
      <c r="I9" s="183">
        <f t="shared" ca="1" si="5"/>
        <v>269.67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348.65000000000003</v>
      </c>
      <c r="N9" s="179">
        <f t="shared" ca="1" si="10"/>
        <v>269.66396694105833</v>
      </c>
      <c r="O9" s="180">
        <f t="shared" ca="1" si="11"/>
        <v>77.048276236913807</v>
      </c>
      <c r="P9" s="180">
        <f t="shared" ca="1" si="12"/>
        <v>1.9299568220278214</v>
      </c>
      <c r="Q9" s="180">
        <f t="shared" ca="1" si="13"/>
        <v>0</v>
      </c>
      <c r="R9" s="181">
        <f t="shared" ca="1" si="14"/>
        <v>348.64219999999995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348.6422</v>
      </c>
      <c r="I10" s="183">
        <f t="shared" ca="1" si="5"/>
        <v>269.67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348.65000000000003</v>
      </c>
      <c r="N10" s="179">
        <f t="shared" ca="1" si="10"/>
        <v>269.66396694105833</v>
      </c>
      <c r="O10" s="180">
        <f t="shared" ca="1" si="11"/>
        <v>77.048276236913807</v>
      </c>
      <c r="P10" s="180">
        <f t="shared" ca="1" si="12"/>
        <v>1.9299568220278214</v>
      </c>
      <c r="Q10" s="180">
        <f t="shared" ca="1" si="13"/>
        <v>0</v>
      </c>
      <c r="R10" s="181">
        <f t="shared" ca="1" si="14"/>
        <v>348.64219999999995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348.6422</v>
      </c>
      <c r="I11" s="183">
        <f t="shared" ca="1" si="5"/>
        <v>269.67</v>
      </c>
      <c r="J11" s="180">
        <f t="shared" ca="1" si="6"/>
        <v>77.05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348.65000000000003</v>
      </c>
      <c r="N11" s="179">
        <f t="shared" ca="1" si="10"/>
        <v>269.66396694105833</v>
      </c>
      <c r="O11" s="180">
        <f t="shared" ca="1" si="11"/>
        <v>77.048276236913807</v>
      </c>
      <c r="P11" s="180">
        <f t="shared" ca="1" si="12"/>
        <v>1.9299568220278214</v>
      </c>
      <c r="Q11" s="180">
        <f t="shared" ca="1" si="13"/>
        <v>0</v>
      </c>
      <c r="R11" s="181">
        <f t="shared" ca="1" si="14"/>
        <v>348.64219999999995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348.6422</v>
      </c>
      <c r="I12" s="183">
        <f t="shared" ca="1" si="5"/>
        <v>269.67</v>
      </c>
      <c r="J12" s="180">
        <f t="shared" ca="1" si="6"/>
        <v>77.05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348.65000000000003</v>
      </c>
      <c r="N12" s="179">
        <f t="shared" ca="1" si="10"/>
        <v>269.66396694105833</v>
      </c>
      <c r="O12" s="180">
        <f t="shared" ca="1" si="11"/>
        <v>77.048276236913807</v>
      </c>
      <c r="P12" s="180">
        <f t="shared" ca="1" si="12"/>
        <v>1.9299568220278214</v>
      </c>
      <c r="Q12" s="180">
        <f t="shared" ca="1" si="13"/>
        <v>0</v>
      </c>
      <c r="R12" s="181">
        <f t="shared" ca="1" si="14"/>
        <v>348.64219999999995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348.6422</v>
      </c>
      <c r="I13" s="183">
        <f t="shared" ca="1" si="5"/>
        <v>269.67</v>
      </c>
      <c r="J13" s="180">
        <f t="shared" ca="1" si="6"/>
        <v>77.05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348.65000000000003</v>
      </c>
      <c r="N13" s="179">
        <f t="shared" ca="1" si="10"/>
        <v>269.66396694105833</v>
      </c>
      <c r="O13" s="180">
        <f t="shared" ca="1" si="11"/>
        <v>77.048276236913807</v>
      </c>
      <c r="P13" s="180">
        <f t="shared" ca="1" si="12"/>
        <v>1.9299568220278214</v>
      </c>
      <c r="Q13" s="180">
        <f t="shared" ca="1" si="13"/>
        <v>0</v>
      </c>
      <c r="R13" s="181">
        <f t="shared" ca="1" si="14"/>
        <v>348.64219999999995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348.6422</v>
      </c>
      <c r="I14" s="183">
        <f t="shared" ca="1" si="5"/>
        <v>269.67</v>
      </c>
      <c r="J14" s="180">
        <f t="shared" ca="1" si="6"/>
        <v>77.05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348.65000000000003</v>
      </c>
      <c r="N14" s="179">
        <f t="shared" ca="1" si="10"/>
        <v>269.66396694105833</v>
      </c>
      <c r="O14" s="180">
        <f t="shared" ca="1" si="11"/>
        <v>77.048276236913807</v>
      </c>
      <c r="P14" s="180">
        <f t="shared" ca="1" si="12"/>
        <v>1.9299568220278214</v>
      </c>
      <c r="Q14" s="180">
        <f t="shared" ca="1" si="13"/>
        <v>0</v>
      </c>
      <c r="R14" s="181">
        <f t="shared" ca="1" si="14"/>
        <v>348.64219999999995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348.6422</v>
      </c>
      <c r="I15" s="183">
        <f t="shared" ca="1" si="5"/>
        <v>269.67</v>
      </c>
      <c r="J15" s="180">
        <f t="shared" ca="1" si="6"/>
        <v>77.05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348.65000000000003</v>
      </c>
      <c r="N15" s="179">
        <f t="shared" ca="1" si="10"/>
        <v>269.66396694105833</v>
      </c>
      <c r="O15" s="180">
        <f t="shared" ca="1" si="11"/>
        <v>77.048276236913807</v>
      </c>
      <c r="P15" s="180">
        <f t="shared" ca="1" si="12"/>
        <v>1.9299568220278214</v>
      </c>
      <c r="Q15" s="180">
        <f t="shared" ca="1" si="13"/>
        <v>0</v>
      </c>
      <c r="R15" s="181">
        <f t="shared" ca="1" si="14"/>
        <v>348.64219999999995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348.6422</v>
      </c>
      <c r="I16" s="183">
        <f t="shared" ca="1" si="5"/>
        <v>269.67</v>
      </c>
      <c r="J16" s="180">
        <f t="shared" ca="1" si="6"/>
        <v>77.05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348.65000000000003</v>
      </c>
      <c r="N16" s="179">
        <f t="shared" ca="1" si="10"/>
        <v>269.66396694105833</v>
      </c>
      <c r="O16" s="180">
        <f t="shared" ca="1" si="11"/>
        <v>77.048276236913807</v>
      </c>
      <c r="P16" s="180">
        <f t="shared" ca="1" si="12"/>
        <v>1.9299568220278214</v>
      </c>
      <c r="Q16" s="180">
        <f t="shared" ca="1" si="13"/>
        <v>0</v>
      </c>
      <c r="R16" s="181">
        <f t="shared" ca="1" si="14"/>
        <v>348.64219999999995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348.6422</v>
      </c>
      <c r="I17" s="183">
        <f t="shared" ca="1" si="5"/>
        <v>269.67</v>
      </c>
      <c r="J17" s="180">
        <f t="shared" ca="1" si="6"/>
        <v>77.05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348.65000000000003</v>
      </c>
      <c r="N17" s="179">
        <f t="shared" ca="1" si="10"/>
        <v>269.66396694105833</v>
      </c>
      <c r="O17" s="180">
        <f t="shared" ca="1" si="11"/>
        <v>77.048276236913807</v>
      </c>
      <c r="P17" s="180">
        <f t="shared" ca="1" si="12"/>
        <v>1.9299568220278214</v>
      </c>
      <c r="Q17" s="180">
        <f t="shared" ca="1" si="13"/>
        <v>0</v>
      </c>
      <c r="R17" s="181">
        <f t="shared" ca="1" si="14"/>
        <v>348.64219999999995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348.6422</v>
      </c>
      <c r="I18" s="183">
        <f t="shared" ca="1" si="5"/>
        <v>269.67</v>
      </c>
      <c r="J18" s="180">
        <f t="shared" ca="1" si="6"/>
        <v>77.05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348.65000000000003</v>
      </c>
      <c r="N18" s="179">
        <f t="shared" ca="1" si="10"/>
        <v>269.66396694105833</v>
      </c>
      <c r="O18" s="180">
        <f t="shared" ca="1" si="11"/>
        <v>77.048276236913807</v>
      </c>
      <c r="P18" s="180">
        <f t="shared" ca="1" si="12"/>
        <v>1.9299568220278214</v>
      </c>
      <c r="Q18" s="180">
        <f t="shared" ca="1" si="13"/>
        <v>0</v>
      </c>
      <c r="R18" s="181">
        <f t="shared" ca="1" si="14"/>
        <v>348.64219999999995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348.6422</v>
      </c>
      <c r="I19" s="183">
        <f t="shared" ca="1" si="5"/>
        <v>269.67</v>
      </c>
      <c r="J19" s="180">
        <f t="shared" ca="1" si="6"/>
        <v>77.05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348.65000000000003</v>
      </c>
      <c r="N19" s="179">
        <f t="shared" ca="1" si="10"/>
        <v>269.66396694105833</v>
      </c>
      <c r="O19" s="180">
        <f t="shared" ca="1" si="11"/>
        <v>77.048276236913807</v>
      </c>
      <c r="P19" s="180">
        <f t="shared" ca="1" si="12"/>
        <v>1.9299568220278214</v>
      </c>
      <c r="Q19" s="180">
        <f t="shared" ca="1" si="13"/>
        <v>0</v>
      </c>
      <c r="R19" s="181">
        <f t="shared" ca="1" si="14"/>
        <v>348.64219999999995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348.6422</v>
      </c>
      <c r="I20" s="183">
        <f t="shared" ca="1" si="5"/>
        <v>269.67</v>
      </c>
      <c r="J20" s="180">
        <f t="shared" ca="1" si="6"/>
        <v>77.05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348.65000000000003</v>
      </c>
      <c r="N20" s="179">
        <f t="shared" ca="1" si="10"/>
        <v>269.66396694105833</v>
      </c>
      <c r="O20" s="180">
        <f t="shared" ca="1" si="11"/>
        <v>77.048276236913807</v>
      </c>
      <c r="P20" s="180">
        <f t="shared" ca="1" si="12"/>
        <v>1.9299568220278214</v>
      </c>
      <c r="Q20" s="180">
        <f t="shared" ca="1" si="13"/>
        <v>0</v>
      </c>
      <c r="R20" s="181">
        <f t="shared" ca="1" si="14"/>
        <v>348.64219999999995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348.6422</v>
      </c>
      <c r="I21" s="183">
        <f t="shared" ca="1" si="5"/>
        <v>269.67</v>
      </c>
      <c r="J21" s="180">
        <f t="shared" ca="1" si="6"/>
        <v>77.05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348.65000000000003</v>
      </c>
      <c r="N21" s="179">
        <f t="shared" ca="1" si="10"/>
        <v>269.66396694105833</v>
      </c>
      <c r="O21" s="180">
        <f t="shared" ca="1" si="11"/>
        <v>77.048276236913807</v>
      </c>
      <c r="P21" s="180">
        <f t="shared" ca="1" si="12"/>
        <v>1.9299568220278214</v>
      </c>
      <c r="Q21" s="180">
        <f t="shared" ca="1" si="13"/>
        <v>0</v>
      </c>
      <c r="R21" s="181">
        <f t="shared" ca="1" si="14"/>
        <v>348.64219999999995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348.6422</v>
      </c>
      <c r="I22" s="183">
        <f t="shared" ca="1" si="5"/>
        <v>269.67</v>
      </c>
      <c r="J22" s="180">
        <f t="shared" ca="1" si="6"/>
        <v>77.05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348.65000000000003</v>
      </c>
      <c r="N22" s="179">
        <f t="shared" ca="1" si="10"/>
        <v>269.66396694105833</v>
      </c>
      <c r="O22" s="180">
        <f t="shared" ca="1" si="11"/>
        <v>77.048276236913807</v>
      </c>
      <c r="P22" s="180">
        <f t="shared" ca="1" si="12"/>
        <v>1.9299568220278214</v>
      </c>
      <c r="Q22" s="180">
        <f t="shared" ca="1" si="13"/>
        <v>0</v>
      </c>
      <c r="R22" s="181">
        <f t="shared" ca="1" si="14"/>
        <v>348.64219999999995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348.6422</v>
      </c>
      <c r="I23" s="183">
        <f t="shared" ca="1" si="5"/>
        <v>269.67</v>
      </c>
      <c r="J23" s="180">
        <f t="shared" ca="1" si="6"/>
        <v>77.05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348.65000000000003</v>
      </c>
      <c r="N23" s="179">
        <f t="shared" ca="1" si="10"/>
        <v>269.66396694105833</v>
      </c>
      <c r="O23" s="180">
        <f t="shared" ca="1" si="11"/>
        <v>77.048276236913807</v>
      </c>
      <c r="P23" s="180">
        <f t="shared" ca="1" si="12"/>
        <v>1.9299568220278214</v>
      </c>
      <c r="Q23" s="180">
        <f t="shared" ca="1" si="13"/>
        <v>0</v>
      </c>
      <c r="R23" s="181">
        <f t="shared" ca="1" si="14"/>
        <v>348.64219999999995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348.6422</v>
      </c>
      <c r="I24" s="183">
        <f t="shared" ca="1" si="5"/>
        <v>269.67</v>
      </c>
      <c r="J24" s="180">
        <f t="shared" ca="1" si="6"/>
        <v>77.05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348.65000000000003</v>
      </c>
      <c r="N24" s="179">
        <f t="shared" ca="1" si="10"/>
        <v>269.66396694105833</v>
      </c>
      <c r="O24" s="180">
        <f t="shared" ca="1" si="11"/>
        <v>77.048276236913807</v>
      </c>
      <c r="P24" s="180">
        <f t="shared" ca="1" si="12"/>
        <v>1.9299568220278214</v>
      </c>
      <c r="Q24" s="180">
        <f t="shared" ca="1" si="13"/>
        <v>0</v>
      </c>
      <c r="R24" s="181">
        <f t="shared" ca="1" si="14"/>
        <v>348.64219999999995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372</v>
      </c>
      <c r="H25" s="182">
        <f t="shared" ca="1" si="2"/>
        <v>358.27319999999997</v>
      </c>
      <c r="I25" s="183">
        <f t="shared" ca="1" si="5"/>
        <v>279.3</v>
      </c>
      <c r="J25" s="180">
        <f t="shared" ca="1" si="6"/>
        <v>77.05</v>
      </c>
      <c r="K25" s="180">
        <f t="shared" ca="1" si="7"/>
        <v>1.93</v>
      </c>
      <c r="L25" s="180">
        <f t="shared" ca="1" si="8"/>
        <v>0</v>
      </c>
      <c r="M25" s="181">
        <f t="shared" ca="1" si="9"/>
        <v>358.28000000000003</v>
      </c>
      <c r="N25" s="179">
        <f t="shared" ca="1" si="10"/>
        <v>279.29469900636371</v>
      </c>
      <c r="O25" s="180">
        <f t="shared" ca="1" si="11"/>
        <v>77.048537624204513</v>
      </c>
      <c r="P25" s="180">
        <f t="shared" ca="1" si="12"/>
        <v>1.9299633694317291</v>
      </c>
      <c r="Q25" s="180">
        <f t="shared" ca="1" si="13"/>
        <v>0</v>
      </c>
      <c r="R25" s="181">
        <f t="shared" ca="1" si="14"/>
        <v>358.27319999999997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422</v>
      </c>
      <c r="H26" s="182">
        <f t="shared" ca="1" si="2"/>
        <v>406.4282</v>
      </c>
      <c r="I26" s="183">
        <f t="shared" ca="1" si="5"/>
        <v>327.45999999999998</v>
      </c>
      <c r="J26" s="180">
        <f t="shared" ca="1" si="6"/>
        <v>77.05</v>
      </c>
      <c r="K26" s="180">
        <f t="shared" ca="1" si="7"/>
        <v>1.93</v>
      </c>
      <c r="L26" s="180">
        <f t="shared" ca="1" si="8"/>
        <v>0</v>
      </c>
      <c r="M26" s="181">
        <f t="shared" ca="1" si="9"/>
        <v>406.44</v>
      </c>
      <c r="N26" s="179">
        <f t="shared" ca="1" si="10"/>
        <v>327.45049299281567</v>
      </c>
      <c r="O26" s="180">
        <f t="shared" ca="1" si="11"/>
        <v>77.047763040055116</v>
      </c>
      <c r="P26" s="180">
        <f t="shared" ca="1" si="12"/>
        <v>1.9299439671292196</v>
      </c>
      <c r="Q26" s="180">
        <f t="shared" ca="1" si="13"/>
        <v>0</v>
      </c>
      <c r="R26" s="181">
        <f t="shared" ca="1" si="14"/>
        <v>406.42820000000006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470</v>
      </c>
      <c r="H27" s="182">
        <f t="shared" ca="1" si="2"/>
        <v>452.65699999999998</v>
      </c>
      <c r="I27" s="183">
        <f t="shared" ca="1" si="5"/>
        <v>373.69</v>
      </c>
      <c r="J27" s="180">
        <f t="shared" ca="1" si="6"/>
        <v>77.05</v>
      </c>
      <c r="K27" s="180">
        <f t="shared" ca="1" si="7"/>
        <v>1.93</v>
      </c>
      <c r="L27" s="180">
        <f t="shared" ca="1" si="8"/>
        <v>0</v>
      </c>
      <c r="M27" s="181">
        <f t="shared" ca="1" si="9"/>
        <v>452.67</v>
      </c>
      <c r="N27" s="179">
        <f t="shared" ca="1" si="10"/>
        <v>373.67926818653763</v>
      </c>
      <c r="O27" s="180">
        <f t="shared" ca="1" si="11"/>
        <v>77.047787240152857</v>
      </c>
      <c r="P27" s="180">
        <f t="shared" ca="1" si="12"/>
        <v>1.9299445733094747</v>
      </c>
      <c r="Q27" s="180">
        <f t="shared" ca="1" si="13"/>
        <v>0</v>
      </c>
      <c r="R27" s="181">
        <f t="shared" ca="1" si="14"/>
        <v>452.65699999999993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505</v>
      </c>
      <c r="H28" s="182">
        <f t="shared" ca="1" si="2"/>
        <v>486.3655</v>
      </c>
      <c r="I28" s="183">
        <f t="shared" ca="1" si="5"/>
        <v>407.4</v>
      </c>
      <c r="J28" s="180">
        <f t="shared" ca="1" si="6"/>
        <v>77.05</v>
      </c>
      <c r="K28" s="180">
        <f t="shared" ca="1" si="7"/>
        <v>1.93</v>
      </c>
      <c r="L28" s="180">
        <f t="shared" ca="1" si="8"/>
        <v>0</v>
      </c>
      <c r="M28" s="181">
        <f t="shared" ca="1" si="9"/>
        <v>486.38</v>
      </c>
      <c r="N28" s="179">
        <f t="shared" ca="1" si="10"/>
        <v>407.38785455816435</v>
      </c>
      <c r="O28" s="180">
        <f t="shared" ca="1" si="11"/>
        <v>77.047702979152106</v>
      </c>
      <c r="P28" s="180">
        <f t="shared" ca="1" si="12"/>
        <v>1.9299424626834984</v>
      </c>
      <c r="Q28" s="180">
        <f t="shared" ca="1" si="13"/>
        <v>0</v>
      </c>
      <c r="R28" s="181">
        <f t="shared" ca="1" si="14"/>
        <v>486.36549999999994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466</v>
      </c>
      <c r="H29" s="182">
        <f t="shared" ca="1" si="2"/>
        <v>448.80459999999999</v>
      </c>
      <c r="I29" s="183">
        <f t="shared" ca="1" si="5"/>
        <v>369.83</v>
      </c>
      <c r="J29" s="180">
        <f t="shared" ca="1" si="6"/>
        <v>77.05</v>
      </c>
      <c r="K29" s="180">
        <f t="shared" ca="1" si="7"/>
        <v>1.93</v>
      </c>
      <c r="L29" s="180">
        <f t="shared" ca="1" si="8"/>
        <v>0</v>
      </c>
      <c r="M29" s="181">
        <f t="shared" ca="1" si="9"/>
        <v>448.81</v>
      </c>
      <c r="N29" s="179">
        <f t="shared" ca="1" si="10"/>
        <v>369.82555027294399</v>
      </c>
      <c r="O29" s="180">
        <f t="shared" ca="1" si="11"/>
        <v>77.049072948463717</v>
      </c>
      <c r="P29" s="180">
        <f t="shared" ca="1" si="12"/>
        <v>1.9299767785922772</v>
      </c>
      <c r="Q29" s="180">
        <f t="shared" ca="1" si="13"/>
        <v>0</v>
      </c>
      <c r="R29" s="181">
        <f t="shared" ca="1" si="14"/>
        <v>448.80459999999999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568.43880000000001</v>
      </c>
      <c r="H30" s="182">
        <f t="shared" ca="1" si="2"/>
        <v>547.46340799999996</v>
      </c>
      <c r="I30" s="183">
        <f t="shared" ca="1" si="5"/>
        <v>380.42</v>
      </c>
      <c r="J30" s="180">
        <f t="shared" ca="1" si="6"/>
        <v>158.02000000000001</v>
      </c>
      <c r="K30" s="180">
        <f t="shared" ca="1" si="7"/>
        <v>9</v>
      </c>
      <c r="L30" s="180">
        <f t="shared" ca="1" si="8"/>
        <v>0</v>
      </c>
      <c r="M30" s="181">
        <f t="shared" ca="1" si="9"/>
        <v>547.44000000000005</v>
      </c>
      <c r="N30" s="179">
        <f t="shared" ca="1" si="10"/>
        <v>380.43626638784156</v>
      </c>
      <c r="O30" s="180">
        <f t="shared" ca="1" si="11"/>
        <v>158.02675678094403</v>
      </c>
      <c r="P30" s="180">
        <f t="shared" ca="1" si="12"/>
        <v>9.0003848312143777</v>
      </c>
      <c r="Q30" s="180">
        <f t="shared" ca="1" si="13"/>
        <v>0</v>
      </c>
      <c r="R30" s="181">
        <f t="shared" ca="1" si="14"/>
        <v>547.46340800000007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610.43880000000001</v>
      </c>
      <c r="H31" s="182">
        <f t="shared" ca="1" si="2"/>
        <v>587.91360799999995</v>
      </c>
      <c r="I31" s="183">
        <f t="shared" ca="1" si="5"/>
        <v>420.87</v>
      </c>
      <c r="J31" s="180">
        <f t="shared" ca="1" si="6"/>
        <v>158.02000000000001</v>
      </c>
      <c r="K31" s="180">
        <f t="shared" ca="1" si="7"/>
        <v>9</v>
      </c>
      <c r="L31" s="180">
        <f t="shared" ca="1" si="8"/>
        <v>0</v>
      </c>
      <c r="M31" s="181">
        <f t="shared" ca="1" si="9"/>
        <v>587.89</v>
      </c>
      <c r="N31" s="179">
        <f t="shared" ca="1" si="10"/>
        <v>420.88690094908912</v>
      </c>
      <c r="O31" s="180">
        <f t="shared" ca="1" si="11"/>
        <v>158.02634563636053</v>
      </c>
      <c r="P31" s="180">
        <f t="shared" ca="1" si="12"/>
        <v>9.0003614145503406</v>
      </c>
      <c r="Q31" s="180">
        <f t="shared" ca="1" si="13"/>
        <v>0</v>
      </c>
      <c r="R31" s="181">
        <f t="shared" ca="1" si="14"/>
        <v>587.91360799999995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641.43880000000001</v>
      </c>
      <c r="H32" s="182">
        <f t="shared" ca="1" si="2"/>
        <v>617.76970800000004</v>
      </c>
      <c r="I32" s="183">
        <f t="shared" ca="1" si="5"/>
        <v>450.73</v>
      </c>
      <c r="J32" s="180">
        <f t="shared" ca="1" si="6"/>
        <v>158.03</v>
      </c>
      <c r="K32" s="180">
        <f t="shared" ca="1" si="7"/>
        <v>9</v>
      </c>
      <c r="L32" s="180">
        <f t="shared" ca="1" si="8"/>
        <v>0</v>
      </c>
      <c r="M32" s="181">
        <f t="shared" ca="1" si="9"/>
        <v>617.76</v>
      </c>
      <c r="N32" s="179">
        <f t="shared" ca="1" si="10"/>
        <v>450.73708315015546</v>
      </c>
      <c r="O32" s="180">
        <f t="shared" ca="1" si="11"/>
        <v>158.03248341627818</v>
      </c>
      <c r="P32" s="180">
        <f t="shared" ca="1" si="12"/>
        <v>9.0001414335664336</v>
      </c>
      <c r="Q32" s="180">
        <f t="shared" ca="1" si="13"/>
        <v>0</v>
      </c>
      <c r="R32" s="181">
        <f t="shared" ca="1" si="14"/>
        <v>617.76970800000015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632.43880000000001</v>
      </c>
      <c r="H33" s="182">
        <f t="shared" ca="1" si="2"/>
        <v>609.10180800000001</v>
      </c>
      <c r="I33" s="183">
        <f t="shared" ca="1" si="5"/>
        <v>442.06</v>
      </c>
      <c r="J33" s="180">
        <f t="shared" ca="1" si="6"/>
        <v>158.02000000000001</v>
      </c>
      <c r="K33" s="180">
        <f t="shared" ca="1" si="7"/>
        <v>9</v>
      </c>
      <c r="L33" s="180">
        <f t="shared" ca="1" si="8"/>
        <v>0</v>
      </c>
      <c r="M33" s="181">
        <f t="shared" ca="1" si="9"/>
        <v>609.08000000000004</v>
      </c>
      <c r="N33" s="179">
        <f t="shared" ca="1" si="10"/>
        <v>442.0758278788993</v>
      </c>
      <c r="O33" s="180">
        <f t="shared" ca="1" si="11"/>
        <v>158.02565787771721</v>
      </c>
      <c r="P33" s="180">
        <f t="shared" ca="1" si="12"/>
        <v>9.0003222433834633</v>
      </c>
      <c r="Q33" s="180">
        <f t="shared" ca="1" si="13"/>
        <v>0</v>
      </c>
      <c r="R33" s="181">
        <f t="shared" ca="1" si="14"/>
        <v>609.10180800000001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631.43880000000001</v>
      </c>
      <c r="H34" s="182">
        <f t="shared" ca="1" si="2"/>
        <v>608.13870799999995</v>
      </c>
      <c r="I34" s="183">
        <f t="shared" ca="1" si="5"/>
        <v>441.1</v>
      </c>
      <c r="J34" s="180">
        <f t="shared" ca="1" si="6"/>
        <v>158.03</v>
      </c>
      <c r="K34" s="180">
        <f t="shared" ca="1" si="7"/>
        <v>9</v>
      </c>
      <c r="L34" s="180">
        <f t="shared" ca="1" si="8"/>
        <v>0</v>
      </c>
      <c r="M34" s="181">
        <f t="shared" ca="1" si="9"/>
        <v>608.13</v>
      </c>
      <c r="N34" s="179">
        <f t="shared" ca="1" si="10"/>
        <v>441.10631624619737</v>
      </c>
      <c r="O34" s="180">
        <f t="shared" ca="1" si="11"/>
        <v>158.03226288004208</v>
      </c>
      <c r="P34" s="180">
        <f t="shared" ca="1" si="12"/>
        <v>9.0001288737605432</v>
      </c>
      <c r="Q34" s="180">
        <f t="shared" ca="1" si="13"/>
        <v>0</v>
      </c>
      <c r="R34" s="181">
        <f t="shared" ca="1" si="14"/>
        <v>608.13870799999995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639.43880000000001</v>
      </c>
      <c r="H35" s="182">
        <f t="shared" ca="1" si="2"/>
        <v>615.84350800000004</v>
      </c>
      <c r="I35" s="183">
        <f t="shared" ca="1" si="5"/>
        <v>448.8</v>
      </c>
      <c r="J35" s="180">
        <f t="shared" ca="1" si="6"/>
        <v>158.02000000000001</v>
      </c>
      <c r="K35" s="180">
        <f t="shared" ca="1" si="7"/>
        <v>9</v>
      </c>
      <c r="L35" s="180">
        <f t="shared" ca="1" si="8"/>
        <v>0</v>
      </c>
      <c r="M35" s="181">
        <f t="shared" ca="1" si="9"/>
        <v>615.82000000000005</v>
      </c>
      <c r="N35" s="179">
        <f t="shared" ca="1" si="10"/>
        <v>448.81713226332369</v>
      </c>
      <c r="O35" s="180">
        <f t="shared" ca="1" si="11"/>
        <v>158.02603217524603</v>
      </c>
      <c r="P35" s="180">
        <f t="shared" ca="1" si="12"/>
        <v>9.000343561430288</v>
      </c>
      <c r="Q35" s="180">
        <f t="shared" ca="1" si="13"/>
        <v>0</v>
      </c>
      <c r="R35" s="181">
        <f t="shared" ca="1" si="14"/>
        <v>615.84350800000004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654.43874700000003</v>
      </c>
      <c r="H36" s="182">
        <f t="shared" ca="1" si="2"/>
        <v>630.28995699999996</v>
      </c>
      <c r="I36" s="183">
        <f t="shared" ca="1" si="5"/>
        <v>463.25</v>
      </c>
      <c r="J36" s="180">
        <f t="shared" ca="1" si="6"/>
        <v>158.03</v>
      </c>
      <c r="K36" s="180">
        <f t="shared" ca="1" si="7"/>
        <v>9</v>
      </c>
      <c r="L36" s="180">
        <f t="shared" ca="1" si="8"/>
        <v>0</v>
      </c>
      <c r="M36" s="181">
        <f t="shared" ca="1" si="9"/>
        <v>630.28</v>
      </c>
      <c r="N36" s="179">
        <f t="shared" ca="1" si="10"/>
        <v>463.2573183033731</v>
      </c>
      <c r="O36" s="180">
        <f t="shared" ca="1" si="11"/>
        <v>158.03249651696072</v>
      </c>
      <c r="P36" s="180">
        <f t="shared" ca="1" si="12"/>
        <v>9.0001421796661791</v>
      </c>
      <c r="Q36" s="180">
        <f t="shared" ca="1" si="13"/>
        <v>0</v>
      </c>
      <c r="R36" s="181">
        <f t="shared" ca="1" si="14"/>
        <v>630.28995700000007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665.43880000000001</v>
      </c>
      <c r="H37" s="182">
        <f t="shared" ca="1" si="2"/>
        <v>640.88410799999997</v>
      </c>
      <c r="I37" s="183">
        <f t="shared" ca="1" si="5"/>
        <v>473.84</v>
      </c>
      <c r="J37" s="180">
        <f t="shared" ca="1" si="6"/>
        <v>158.02000000000001</v>
      </c>
      <c r="K37" s="180">
        <f t="shared" ca="1" si="7"/>
        <v>9</v>
      </c>
      <c r="L37" s="180">
        <f t="shared" ca="1" si="8"/>
        <v>0</v>
      </c>
      <c r="M37" s="181">
        <f t="shared" ca="1" si="9"/>
        <v>640.86</v>
      </c>
      <c r="N37" s="179">
        <f t="shared" ca="1" si="10"/>
        <v>473.85782500814526</v>
      </c>
      <c r="O37" s="180">
        <f t="shared" ca="1" si="11"/>
        <v>158.0259444280498</v>
      </c>
      <c r="P37" s="180">
        <f t="shared" ca="1" si="12"/>
        <v>9.0003385638048865</v>
      </c>
      <c r="Q37" s="180">
        <f t="shared" ca="1" si="13"/>
        <v>0</v>
      </c>
      <c r="R37" s="181">
        <f t="shared" ca="1" si="14"/>
        <v>640.88410799999997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653.43880000000001</v>
      </c>
      <c r="H38" s="182">
        <f t="shared" ca="1" si="2"/>
        <v>629.326908</v>
      </c>
      <c r="I38" s="183">
        <f t="shared" ca="1" si="5"/>
        <v>462.29</v>
      </c>
      <c r="J38" s="180">
        <f t="shared" ca="1" si="6"/>
        <v>158.03</v>
      </c>
      <c r="K38" s="180">
        <f t="shared" ca="1" si="7"/>
        <v>9.01</v>
      </c>
      <c r="L38" s="180">
        <f t="shared" ca="1" si="8"/>
        <v>0</v>
      </c>
      <c r="M38" s="181">
        <f t="shared" ca="1" si="9"/>
        <v>629.33000000000004</v>
      </c>
      <c r="N38" s="179">
        <f t="shared" ca="1" si="10"/>
        <v>462.28772869451637</v>
      </c>
      <c r="O38" s="180">
        <f t="shared" ca="1" si="11"/>
        <v>158.02922357306977</v>
      </c>
      <c r="P38" s="180">
        <f t="shared" ca="1" si="12"/>
        <v>9.009955732413836</v>
      </c>
      <c r="Q38" s="180">
        <f t="shared" ca="1" si="13"/>
        <v>0</v>
      </c>
      <c r="R38" s="181">
        <f t="shared" ca="1" si="14"/>
        <v>629.326908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657.63273200000003</v>
      </c>
      <c r="I39" s="183">
        <f t="shared" ca="1" si="5"/>
        <v>490.59</v>
      </c>
      <c r="J39" s="180">
        <f t="shared" ca="1" si="6"/>
        <v>158.02000000000001</v>
      </c>
      <c r="K39" s="180">
        <f t="shared" ca="1" si="7"/>
        <v>9</v>
      </c>
      <c r="L39" s="180">
        <f t="shared" ca="1" si="8"/>
        <v>0</v>
      </c>
      <c r="M39" s="181">
        <f t="shared" ca="1" si="9"/>
        <v>657.61</v>
      </c>
      <c r="N39" s="179">
        <f t="shared" ca="1" si="10"/>
        <v>490.60695851930473</v>
      </c>
      <c r="O39" s="180">
        <f t="shared" ca="1" si="11"/>
        <v>158.02546237228754</v>
      </c>
      <c r="P39" s="180">
        <f t="shared" ca="1" si="12"/>
        <v>9.0003111084077183</v>
      </c>
      <c r="Q39" s="180">
        <f t="shared" ca="1" si="13"/>
        <v>0</v>
      </c>
      <c r="R39" s="181">
        <f t="shared" ca="1" si="14"/>
        <v>657.63273199999992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657.63273200000003</v>
      </c>
      <c r="I40" s="183">
        <f t="shared" ca="1" si="5"/>
        <v>490.59</v>
      </c>
      <c r="J40" s="180">
        <f t="shared" ca="1" si="6"/>
        <v>158.02000000000001</v>
      </c>
      <c r="K40" s="180">
        <f t="shared" ca="1" si="7"/>
        <v>9</v>
      </c>
      <c r="L40" s="180">
        <f t="shared" ca="1" si="8"/>
        <v>0</v>
      </c>
      <c r="M40" s="181">
        <f t="shared" ca="1" si="9"/>
        <v>657.61</v>
      </c>
      <c r="N40" s="179">
        <f t="shared" ca="1" si="10"/>
        <v>490.60695851930473</v>
      </c>
      <c r="O40" s="180">
        <f t="shared" ca="1" si="11"/>
        <v>158.02546237228754</v>
      </c>
      <c r="P40" s="180">
        <f t="shared" ca="1" si="12"/>
        <v>9.0003111084077183</v>
      </c>
      <c r="Q40" s="180">
        <f t="shared" ca="1" si="13"/>
        <v>0</v>
      </c>
      <c r="R40" s="181">
        <f t="shared" ca="1" si="14"/>
        <v>657.63273199999992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657.63273200000003</v>
      </c>
      <c r="I41" s="183">
        <f t="shared" ca="1" si="5"/>
        <v>490.59</v>
      </c>
      <c r="J41" s="180">
        <f t="shared" ca="1" si="6"/>
        <v>158.02000000000001</v>
      </c>
      <c r="K41" s="180">
        <f t="shared" ca="1" si="7"/>
        <v>9</v>
      </c>
      <c r="L41" s="180">
        <f t="shared" ca="1" si="8"/>
        <v>0</v>
      </c>
      <c r="M41" s="181">
        <f t="shared" ca="1" si="9"/>
        <v>657.61</v>
      </c>
      <c r="N41" s="179">
        <f t="shared" ca="1" si="10"/>
        <v>490.60695851930473</v>
      </c>
      <c r="O41" s="180">
        <f t="shared" ca="1" si="11"/>
        <v>158.02546237228754</v>
      </c>
      <c r="P41" s="180">
        <f t="shared" ca="1" si="12"/>
        <v>9.0003111084077183</v>
      </c>
      <c r="Q41" s="180">
        <f t="shared" ca="1" si="13"/>
        <v>0</v>
      </c>
      <c r="R41" s="181">
        <f t="shared" ca="1" si="14"/>
        <v>657.63273199999992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657.63273200000003</v>
      </c>
      <c r="I42" s="183">
        <f t="shared" ca="1" si="5"/>
        <v>490.59</v>
      </c>
      <c r="J42" s="180">
        <f t="shared" ca="1" si="6"/>
        <v>158.02000000000001</v>
      </c>
      <c r="K42" s="180">
        <f t="shared" ca="1" si="7"/>
        <v>9</v>
      </c>
      <c r="L42" s="180">
        <f t="shared" ca="1" si="8"/>
        <v>0</v>
      </c>
      <c r="M42" s="181">
        <f t="shared" ca="1" si="9"/>
        <v>657.61</v>
      </c>
      <c r="N42" s="179">
        <f t="shared" ca="1" si="10"/>
        <v>490.60695851930473</v>
      </c>
      <c r="O42" s="180">
        <f t="shared" ca="1" si="11"/>
        <v>158.02546237228754</v>
      </c>
      <c r="P42" s="180">
        <f t="shared" ca="1" si="12"/>
        <v>9.0003111084077183</v>
      </c>
      <c r="Q42" s="180">
        <f t="shared" ca="1" si="13"/>
        <v>0</v>
      </c>
      <c r="R42" s="181">
        <f t="shared" ca="1" si="14"/>
        <v>657.63273199999992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657.63273200000003</v>
      </c>
      <c r="I43" s="183">
        <f t="shared" ca="1" si="5"/>
        <v>490.59</v>
      </c>
      <c r="J43" s="180">
        <f t="shared" ca="1" si="6"/>
        <v>158.02000000000001</v>
      </c>
      <c r="K43" s="180">
        <f t="shared" ca="1" si="7"/>
        <v>9</v>
      </c>
      <c r="L43" s="180">
        <f t="shared" ca="1" si="8"/>
        <v>0</v>
      </c>
      <c r="M43" s="181">
        <f t="shared" ca="1" si="9"/>
        <v>657.61</v>
      </c>
      <c r="N43" s="179">
        <f t="shared" ca="1" si="10"/>
        <v>490.60695851930473</v>
      </c>
      <c r="O43" s="180">
        <f t="shared" ca="1" si="11"/>
        <v>158.02546237228754</v>
      </c>
      <c r="P43" s="180">
        <f t="shared" ca="1" si="12"/>
        <v>9.0003111084077183</v>
      </c>
      <c r="Q43" s="180">
        <f t="shared" ca="1" si="13"/>
        <v>0</v>
      </c>
      <c r="R43" s="181">
        <f t="shared" ca="1" si="14"/>
        <v>657.63273199999992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657.63273200000003</v>
      </c>
      <c r="I44" s="183">
        <f t="shared" ca="1" si="5"/>
        <v>490.59</v>
      </c>
      <c r="J44" s="180">
        <f t="shared" ca="1" si="6"/>
        <v>158.02000000000001</v>
      </c>
      <c r="K44" s="180">
        <f t="shared" ca="1" si="7"/>
        <v>9</v>
      </c>
      <c r="L44" s="180">
        <f t="shared" ca="1" si="8"/>
        <v>0</v>
      </c>
      <c r="M44" s="181">
        <f t="shared" ca="1" si="9"/>
        <v>657.61</v>
      </c>
      <c r="N44" s="179">
        <f t="shared" ca="1" si="10"/>
        <v>490.60695851930473</v>
      </c>
      <c r="O44" s="180">
        <f t="shared" ca="1" si="11"/>
        <v>158.02546237228754</v>
      </c>
      <c r="P44" s="180">
        <f t="shared" ca="1" si="12"/>
        <v>9.0003111084077183</v>
      </c>
      <c r="Q44" s="180">
        <f t="shared" ca="1" si="13"/>
        <v>0</v>
      </c>
      <c r="R44" s="181">
        <f t="shared" ca="1" si="14"/>
        <v>657.63273199999992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657.63273200000003</v>
      </c>
      <c r="I45" s="183">
        <f t="shared" ca="1" si="5"/>
        <v>490.59</v>
      </c>
      <c r="J45" s="180">
        <f t="shared" ca="1" si="6"/>
        <v>158.02000000000001</v>
      </c>
      <c r="K45" s="180">
        <f t="shared" ca="1" si="7"/>
        <v>9</v>
      </c>
      <c r="L45" s="180">
        <f t="shared" ca="1" si="8"/>
        <v>0</v>
      </c>
      <c r="M45" s="181">
        <f t="shared" ca="1" si="9"/>
        <v>657.61</v>
      </c>
      <c r="N45" s="179">
        <f t="shared" ca="1" si="10"/>
        <v>490.60695851930473</v>
      </c>
      <c r="O45" s="180">
        <f t="shared" ca="1" si="11"/>
        <v>158.02546237228754</v>
      </c>
      <c r="P45" s="180">
        <f t="shared" ca="1" si="12"/>
        <v>9.0003111084077183</v>
      </c>
      <c r="Q45" s="180">
        <f t="shared" ca="1" si="13"/>
        <v>0</v>
      </c>
      <c r="R45" s="181">
        <f t="shared" ca="1" si="14"/>
        <v>657.63273199999992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657.63273200000003</v>
      </c>
      <c r="I46" s="183">
        <f t="shared" ca="1" si="5"/>
        <v>490.59</v>
      </c>
      <c r="J46" s="180">
        <f t="shared" ca="1" si="6"/>
        <v>158.02000000000001</v>
      </c>
      <c r="K46" s="180">
        <f t="shared" ca="1" si="7"/>
        <v>9</v>
      </c>
      <c r="L46" s="180">
        <f t="shared" ca="1" si="8"/>
        <v>0</v>
      </c>
      <c r="M46" s="181">
        <f t="shared" ca="1" si="9"/>
        <v>657.61</v>
      </c>
      <c r="N46" s="179">
        <f t="shared" ca="1" si="10"/>
        <v>490.60695851930473</v>
      </c>
      <c r="O46" s="180">
        <f t="shared" ca="1" si="11"/>
        <v>158.02546237228754</v>
      </c>
      <c r="P46" s="180">
        <f t="shared" ca="1" si="12"/>
        <v>9.0003111084077183</v>
      </c>
      <c r="Q46" s="180">
        <f t="shared" ca="1" si="13"/>
        <v>0</v>
      </c>
      <c r="R46" s="181">
        <f t="shared" ca="1" si="14"/>
        <v>657.63273199999992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657.63273200000003</v>
      </c>
      <c r="I47" s="183">
        <f t="shared" ca="1" si="5"/>
        <v>490.59</v>
      </c>
      <c r="J47" s="180">
        <f t="shared" ca="1" si="6"/>
        <v>158.02000000000001</v>
      </c>
      <c r="K47" s="180">
        <f t="shared" ca="1" si="7"/>
        <v>9</v>
      </c>
      <c r="L47" s="180">
        <f t="shared" ca="1" si="8"/>
        <v>0</v>
      </c>
      <c r="M47" s="181">
        <f t="shared" ca="1" si="9"/>
        <v>657.61</v>
      </c>
      <c r="N47" s="179">
        <f t="shared" ca="1" si="10"/>
        <v>490.60695851930473</v>
      </c>
      <c r="O47" s="180">
        <f t="shared" ca="1" si="11"/>
        <v>158.02546237228754</v>
      </c>
      <c r="P47" s="180">
        <f t="shared" ca="1" si="12"/>
        <v>9.0003111084077183</v>
      </c>
      <c r="Q47" s="180">
        <f t="shared" ca="1" si="13"/>
        <v>0</v>
      </c>
      <c r="R47" s="181">
        <f t="shared" ca="1" si="14"/>
        <v>657.63273199999992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657.63273200000003</v>
      </c>
      <c r="I48" s="183">
        <f t="shared" ca="1" si="5"/>
        <v>490.59</v>
      </c>
      <c r="J48" s="180">
        <f t="shared" ca="1" si="6"/>
        <v>158.02000000000001</v>
      </c>
      <c r="K48" s="180">
        <f t="shared" ca="1" si="7"/>
        <v>9</v>
      </c>
      <c r="L48" s="180">
        <f t="shared" ca="1" si="8"/>
        <v>0</v>
      </c>
      <c r="M48" s="181">
        <f t="shared" ca="1" si="9"/>
        <v>657.61</v>
      </c>
      <c r="N48" s="179">
        <f t="shared" ca="1" si="10"/>
        <v>490.60695851930473</v>
      </c>
      <c r="O48" s="180">
        <f t="shared" ca="1" si="11"/>
        <v>158.02546237228754</v>
      </c>
      <c r="P48" s="180">
        <f t="shared" ca="1" si="12"/>
        <v>9.0003111084077183</v>
      </c>
      <c r="Q48" s="180">
        <f t="shared" ca="1" si="13"/>
        <v>0</v>
      </c>
      <c r="R48" s="181">
        <f t="shared" ca="1" si="14"/>
        <v>657.63273199999992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657.63273200000003</v>
      </c>
      <c r="I49" s="183">
        <f t="shared" ca="1" si="5"/>
        <v>490.59</v>
      </c>
      <c r="J49" s="180">
        <f t="shared" ca="1" si="6"/>
        <v>158.02000000000001</v>
      </c>
      <c r="K49" s="180">
        <f t="shared" ca="1" si="7"/>
        <v>9</v>
      </c>
      <c r="L49" s="180">
        <f t="shared" ca="1" si="8"/>
        <v>0</v>
      </c>
      <c r="M49" s="181">
        <f t="shared" ca="1" si="9"/>
        <v>657.61</v>
      </c>
      <c r="N49" s="179">
        <f t="shared" ca="1" si="10"/>
        <v>490.60695851930473</v>
      </c>
      <c r="O49" s="180">
        <f t="shared" ca="1" si="11"/>
        <v>158.02546237228754</v>
      </c>
      <c r="P49" s="180">
        <f t="shared" ca="1" si="12"/>
        <v>9.0003111084077183</v>
      </c>
      <c r="Q49" s="180">
        <f t="shared" ca="1" si="13"/>
        <v>0</v>
      </c>
      <c r="R49" s="181">
        <f t="shared" ca="1" si="14"/>
        <v>657.63273199999992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657.63273200000003</v>
      </c>
      <c r="I50" s="183">
        <f t="shared" ca="1" si="5"/>
        <v>490.59</v>
      </c>
      <c r="J50" s="180">
        <f t="shared" ca="1" si="6"/>
        <v>158.02000000000001</v>
      </c>
      <c r="K50" s="180">
        <f t="shared" ca="1" si="7"/>
        <v>9</v>
      </c>
      <c r="L50" s="180">
        <f t="shared" ca="1" si="8"/>
        <v>0</v>
      </c>
      <c r="M50" s="181">
        <f t="shared" ca="1" si="9"/>
        <v>657.61</v>
      </c>
      <c r="N50" s="179">
        <f t="shared" ca="1" si="10"/>
        <v>490.60695851930473</v>
      </c>
      <c r="O50" s="180">
        <f t="shared" ca="1" si="11"/>
        <v>158.02546237228754</v>
      </c>
      <c r="P50" s="180">
        <f t="shared" ca="1" si="12"/>
        <v>9.0003111084077183</v>
      </c>
      <c r="Q50" s="180">
        <f t="shared" ca="1" si="13"/>
        <v>0</v>
      </c>
      <c r="R50" s="181">
        <f t="shared" ca="1" si="14"/>
        <v>657.63273199999992</v>
      </c>
      <c r="W50" s="46"/>
      <c r="X50" s="46">
        <v>50</v>
      </c>
    </row>
    <row r="51" spans="1:24">
      <c r="A51" s="61" t="s">
        <v>93</v>
      </c>
      <c r="B51" s="174">
        <f t="shared" ca="1" si="3"/>
        <v>682.82912699999997</v>
      </c>
      <c r="C51" s="179">
        <f t="shared" ca="1" si="15"/>
        <v>509.39052874199996</v>
      </c>
      <c r="D51" s="180">
        <f t="shared" ca="1" si="15"/>
        <v>164.08383921810002</v>
      </c>
      <c r="E51" s="180">
        <f t="shared" ca="1" si="15"/>
        <v>9.3547590398999994</v>
      </c>
      <c r="F51" s="181">
        <f t="shared" ca="1" si="15"/>
        <v>0</v>
      </c>
      <c r="G51" s="182">
        <f t="shared" ca="1" si="1"/>
        <v>616.74599999999998</v>
      </c>
      <c r="H51" s="182">
        <f t="shared" ca="1" si="2"/>
        <v>593.98807299999999</v>
      </c>
      <c r="I51" s="183">
        <f t="shared" ca="1" si="5"/>
        <v>490.59</v>
      </c>
      <c r="J51" s="180">
        <f t="shared" ca="1" si="6"/>
        <v>94.38</v>
      </c>
      <c r="K51" s="180">
        <f t="shared" ca="1" si="7"/>
        <v>9</v>
      </c>
      <c r="L51" s="180">
        <f t="shared" ca="1" si="8"/>
        <v>0</v>
      </c>
      <c r="M51" s="181">
        <f t="shared" ca="1" si="9"/>
        <v>593.97</v>
      </c>
      <c r="N51" s="179">
        <f t="shared" ca="1" si="10"/>
        <v>490.60492740890948</v>
      </c>
      <c r="O51" s="180">
        <f t="shared" ca="1" si="11"/>
        <v>94.382871743926444</v>
      </c>
      <c r="P51" s="180">
        <f t="shared" ca="1" si="12"/>
        <v>9.0002738471639976</v>
      </c>
      <c r="Q51" s="180">
        <f t="shared" ca="1" si="13"/>
        <v>0</v>
      </c>
      <c r="R51" s="181">
        <f t="shared" ca="1" si="14"/>
        <v>593.98807299999987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609.61500000000001</v>
      </c>
      <c r="H52" s="182">
        <f t="shared" ca="1" si="2"/>
        <v>587.12020600000005</v>
      </c>
      <c r="I52" s="183">
        <f t="shared" ca="1" si="5"/>
        <v>490.81</v>
      </c>
      <c r="J52" s="180">
        <f t="shared" ca="1" si="6"/>
        <v>94.38</v>
      </c>
      <c r="K52" s="180">
        <f t="shared" ca="1" si="7"/>
        <v>1.93</v>
      </c>
      <c r="L52" s="180">
        <f t="shared" ca="1" si="8"/>
        <v>0</v>
      </c>
      <c r="M52" s="181">
        <f t="shared" ca="1" si="9"/>
        <v>587.12</v>
      </c>
      <c r="N52" s="179">
        <f t="shared" ca="1" si="10"/>
        <v>490.81017220816875</v>
      </c>
      <c r="O52" s="180">
        <f t="shared" ca="1" si="11"/>
        <v>94.380033114661401</v>
      </c>
      <c r="P52" s="180">
        <f t="shared" ca="1" si="12"/>
        <v>1.9300006771699143</v>
      </c>
      <c r="Q52" s="180">
        <f t="shared" ca="1" si="13"/>
        <v>0</v>
      </c>
      <c r="R52" s="181">
        <f t="shared" ca="1" si="14"/>
        <v>587.12020600000005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609.61500000000001</v>
      </c>
      <c r="H53" s="182">
        <f t="shared" ca="1" si="2"/>
        <v>587.12020600000005</v>
      </c>
      <c r="I53" s="183">
        <f t="shared" ca="1" si="5"/>
        <v>490.81</v>
      </c>
      <c r="J53" s="180">
        <f t="shared" ca="1" si="6"/>
        <v>94.38</v>
      </c>
      <c r="K53" s="180">
        <f t="shared" ca="1" si="7"/>
        <v>1.93</v>
      </c>
      <c r="L53" s="180">
        <f t="shared" ca="1" si="8"/>
        <v>0</v>
      </c>
      <c r="M53" s="181">
        <f t="shared" ca="1" si="9"/>
        <v>587.12</v>
      </c>
      <c r="N53" s="179">
        <f t="shared" ca="1" si="10"/>
        <v>490.81017220816875</v>
      </c>
      <c r="O53" s="180">
        <f t="shared" ca="1" si="11"/>
        <v>94.380033114661401</v>
      </c>
      <c r="P53" s="180">
        <f t="shared" ca="1" si="12"/>
        <v>1.9300006771699143</v>
      </c>
      <c r="Q53" s="180">
        <f t="shared" ca="1" si="13"/>
        <v>0</v>
      </c>
      <c r="R53" s="181">
        <f t="shared" ca="1" si="14"/>
        <v>587.12020600000005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612.745</v>
      </c>
      <c r="H54" s="182">
        <f t="shared" ca="1" si="2"/>
        <v>590.13471000000004</v>
      </c>
      <c r="I54" s="183">
        <f t="shared" ca="1" si="5"/>
        <v>490.82</v>
      </c>
      <c r="J54" s="180">
        <f t="shared" ca="1" si="6"/>
        <v>97.4</v>
      </c>
      <c r="K54" s="180">
        <f t="shared" ca="1" si="7"/>
        <v>1.93</v>
      </c>
      <c r="L54" s="180">
        <f t="shared" ca="1" si="8"/>
        <v>0</v>
      </c>
      <c r="M54" s="181">
        <f t="shared" ca="1" si="9"/>
        <v>590.15</v>
      </c>
      <c r="N54" s="179">
        <f t="shared" ca="1" si="10"/>
        <v>490.80728350792174</v>
      </c>
      <c r="O54" s="180">
        <f t="shared" ca="1" si="11"/>
        <v>97.397476495806174</v>
      </c>
      <c r="P54" s="180">
        <f t="shared" ca="1" si="12"/>
        <v>1.9299499962721343</v>
      </c>
      <c r="Q54" s="180">
        <f t="shared" ca="1" si="13"/>
        <v>0</v>
      </c>
      <c r="R54" s="181">
        <f t="shared" ca="1" si="14"/>
        <v>590.13471000000004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623.61500000000001</v>
      </c>
      <c r="H55" s="182">
        <f t="shared" ca="1" si="2"/>
        <v>600.60360600000001</v>
      </c>
      <c r="I55" s="183">
        <f t="shared" ca="1" si="5"/>
        <v>490.81</v>
      </c>
      <c r="J55" s="180">
        <f t="shared" ca="1" si="6"/>
        <v>107.87</v>
      </c>
      <c r="K55" s="180">
        <f t="shared" ca="1" si="7"/>
        <v>1.93</v>
      </c>
      <c r="L55" s="180">
        <f t="shared" ca="1" si="8"/>
        <v>0</v>
      </c>
      <c r="M55" s="181">
        <f t="shared" ca="1" si="9"/>
        <v>600.61</v>
      </c>
      <c r="N55" s="179">
        <f t="shared" ca="1" si="10"/>
        <v>490.80477491360449</v>
      </c>
      <c r="O55" s="180">
        <f t="shared" ca="1" si="11"/>
        <v>107.86885163287324</v>
      </c>
      <c r="P55" s="180">
        <f t="shared" ca="1" si="12"/>
        <v>1.9299794535222523</v>
      </c>
      <c r="Q55" s="180">
        <f t="shared" ca="1" si="13"/>
        <v>0</v>
      </c>
      <c r="R55" s="181">
        <f t="shared" ca="1" si="14"/>
        <v>600.60360600000001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528</v>
      </c>
      <c r="H56" s="182">
        <f t="shared" ca="1" si="2"/>
        <v>508.51679999999999</v>
      </c>
      <c r="I56" s="183">
        <f t="shared" ca="1" si="5"/>
        <v>423.77</v>
      </c>
      <c r="J56" s="180">
        <f t="shared" ca="1" si="6"/>
        <v>82.83</v>
      </c>
      <c r="K56" s="180">
        <f t="shared" ca="1" si="7"/>
        <v>1.93</v>
      </c>
      <c r="L56" s="180">
        <f t="shared" ca="1" si="8"/>
        <v>0</v>
      </c>
      <c r="M56" s="181">
        <f t="shared" ca="1" si="9"/>
        <v>508.53</v>
      </c>
      <c r="N56" s="179">
        <f t="shared" ca="1" si="10"/>
        <v>423.75900012978587</v>
      </c>
      <c r="O56" s="180">
        <f t="shared" ca="1" si="11"/>
        <v>82.827849967553533</v>
      </c>
      <c r="P56" s="180">
        <f t="shared" ca="1" si="12"/>
        <v>1.92994990266061</v>
      </c>
      <c r="Q56" s="180">
        <f t="shared" ca="1" si="13"/>
        <v>0</v>
      </c>
      <c r="R56" s="181">
        <f t="shared" ca="1" si="14"/>
        <v>508.51679999999999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471.48335600000001</v>
      </c>
      <c r="H57" s="182">
        <f t="shared" ca="1" si="2"/>
        <v>454.08562000000001</v>
      </c>
      <c r="I57" s="183">
        <f t="shared" ca="1" si="5"/>
        <v>368.71</v>
      </c>
      <c r="J57" s="180">
        <f t="shared" ca="1" si="6"/>
        <v>83.44</v>
      </c>
      <c r="K57" s="180">
        <f t="shared" ca="1" si="7"/>
        <v>1.94</v>
      </c>
      <c r="L57" s="180">
        <f t="shared" ca="1" si="8"/>
        <v>0</v>
      </c>
      <c r="M57" s="181">
        <f t="shared" ca="1" si="9"/>
        <v>454.09</v>
      </c>
      <c r="N57" s="179">
        <f t="shared" ca="1" si="10"/>
        <v>368.70644354687397</v>
      </c>
      <c r="O57" s="180">
        <f t="shared" ca="1" si="11"/>
        <v>83.439195165716058</v>
      </c>
      <c r="P57" s="180">
        <f t="shared" ca="1" si="12"/>
        <v>1.9399812874099849</v>
      </c>
      <c r="Q57" s="180">
        <f t="shared" ca="1" si="13"/>
        <v>0</v>
      </c>
      <c r="R57" s="181">
        <f t="shared" ca="1" si="14"/>
        <v>454.08562000000001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428</v>
      </c>
      <c r="H58" s="182">
        <f t="shared" ca="1" si="2"/>
        <v>412.20679999999999</v>
      </c>
      <c r="I58" s="183">
        <f t="shared" ca="1" si="5"/>
        <v>327.45999999999998</v>
      </c>
      <c r="J58" s="180">
        <f t="shared" ca="1" si="6"/>
        <v>82.83</v>
      </c>
      <c r="K58" s="180">
        <f t="shared" ca="1" si="7"/>
        <v>1.93</v>
      </c>
      <c r="L58" s="180">
        <f t="shared" ca="1" si="8"/>
        <v>0</v>
      </c>
      <c r="M58" s="181">
        <f t="shared" ca="1" si="9"/>
        <v>412.21999999999997</v>
      </c>
      <c r="N58" s="179">
        <f t="shared" ca="1" si="10"/>
        <v>327.44951416234051</v>
      </c>
      <c r="O58" s="180">
        <f t="shared" ca="1" si="11"/>
        <v>82.827347639609926</v>
      </c>
      <c r="P58" s="180">
        <f t="shared" ca="1" si="12"/>
        <v>1.9299381980495851</v>
      </c>
      <c r="Q58" s="180">
        <f t="shared" ca="1" si="13"/>
        <v>0</v>
      </c>
      <c r="R58" s="181">
        <f t="shared" ca="1" si="14"/>
        <v>412.20679999999999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412</v>
      </c>
      <c r="H59" s="182">
        <f t="shared" ca="1" si="2"/>
        <v>396.79719999999998</v>
      </c>
      <c r="I59" s="183">
        <f t="shared" ca="1" si="5"/>
        <v>317.83</v>
      </c>
      <c r="J59" s="180">
        <f t="shared" ca="1" si="6"/>
        <v>77.05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396.81</v>
      </c>
      <c r="N59" s="179">
        <f t="shared" ca="1" si="10"/>
        <v>317.81974767772988</v>
      </c>
      <c r="O59" s="180">
        <f t="shared" ca="1" si="11"/>
        <v>77.047514578765643</v>
      </c>
      <c r="P59" s="180">
        <f t="shared" ca="1" si="12"/>
        <v>1.9299377435044478</v>
      </c>
      <c r="Q59" s="180">
        <f t="shared" ca="1" si="13"/>
        <v>0</v>
      </c>
      <c r="R59" s="181">
        <f t="shared" ca="1" si="14"/>
        <v>396.79719999999998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402</v>
      </c>
      <c r="H60" s="182">
        <f t="shared" ca="1" si="2"/>
        <v>387.1662</v>
      </c>
      <c r="I60" s="183">
        <f t="shared" ca="1" si="5"/>
        <v>308.19</v>
      </c>
      <c r="J60" s="180">
        <f t="shared" ca="1" si="6"/>
        <v>77.05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387.17</v>
      </c>
      <c r="N60" s="179">
        <f t="shared" ca="1" si="10"/>
        <v>308.18697517369628</v>
      </c>
      <c r="O60" s="180">
        <f t="shared" ca="1" si="11"/>
        <v>77.049243768887052</v>
      </c>
      <c r="P60" s="180">
        <f t="shared" ca="1" si="12"/>
        <v>1.9299810574166385</v>
      </c>
      <c r="Q60" s="180">
        <f t="shared" ca="1" si="13"/>
        <v>0</v>
      </c>
      <c r="R60" s="181">
        <f t="shared" ca="1" si="14"/>
        <v>387.16619999999995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362</v>
      </c>
      <c r="H61" s="182">
        <f t="shared" ca="1" si="2"/>
        <v>348.6422</v>
      </c>
      <c r="I61" s="183">
        <f t="shared" ca="1" si="5"/>
        <v>269.67</v>
      </c>
      <c r="J61" s="180">
        <f t="shared" ca="1" si="6"/>
        <v>77.05</v>
      </c>
      <c r="K61" s="180">
        <f t="shared" ca="1" si="7"/>
        <v>1.93</v>
      </c>
      <c r="L61" s="180">
        <f t="shared" ca="1" si="8"/>
        <v>0</v>
      </c>
      <c r="M61" s="181">
        <f t="shared" ca="1" si="9"/>
        <v>348.65000000000003</v>
      </c>
      <c r="N61" s="179">
        <f t="shared" ca="1" si="10"/>
        <v>269.66396694105833</v>
      </c>
      <c r="O61" s="180">
        <f t="shared" ca="1" si="11"/>
        <v>77.048276236913807</v>
      </c>
      <c r="P61" s="180">
        <f t="shared" ca="1" si="12"/>
        <v>1.9299568220278214</v>
      </c>
      <c r="Q61" s="180">
        <f t="shared" ca="1" si="13"/>
        <v>0</v>
      </c>
      <c r="R61" s="181">
        <f t="shared" ca="1" si="14"/>
        <v>348.64219999999995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362</v>
      </c>
      <c r="H62" s="182">
        <f t="shared" ca="1" si="2"/>
        <v>348.6422</v>
      </c>
      <c r="I62" s="183">
        <f t="shared" ca="1" si="5"/>
        <v>269.67</v>
      </c>
      <c r="J62" s="180">
        <f t="shared" ca="1" si="6"/>
        <v>77.05</v>
      </c>
      <c r="K62" s="180">
        <f t="shared" ca="1" si="7"/>
        <v>1.93</v>
      </c>
      <c r="L62" s="180">
        <f t="shared" ca="1" si="8"/>
        <v>0</v>
      </c>
      <c r="M62" s="181">
        <f t="shared" ca="1" si="9"/>
        <v>348.65000000000003</v>
      </c>
      <c r="N62" s="179">
        <f t="shared" ca="1" si="10"/>
        <v>269.66396694105833</v>
      </c>
      <c r="O62" s="180">
        <f t="shared" ca="1" si="11"/>
        <v>77.048276236913807</v>
      </c>
      <c r="P62" s="180">
        <f t="shared" ca="1" si="12"/>
        <v>1.9299568220278214</v>
      </c>
      <c r="Q62" s="180">
        <f t="shared" ca="1" si="13"/>
        <v>0</v>
      </c>
      <c r="R62" s="181">
        <f t="shared" ca="1" si="14"/>
        <v>348.64219999999995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402</v>
      </c>
      <c r="H63" s="182">
        <f t="shared" ca="1" si="2"/>
        <v>387.1662</v>
      </c>
      <c r="I63" s="183">
        <f t="shared" ca="1" si="5"/>
        <v>308.19</v>
      </c>
      <c r="J63" s="180">
        <f t="shared" ca="1" si="6"/>
        <v>77.05</v>
      </c>
      <c r="K63" s="180">
        <f t="shared" ca="1" si="7"/>
        <v>1.93</v>
      </c>
      <c r="L63" s="180">
        <f t="shared" ca="1" si="8"/>
        <v>0</v>
      </c>
      <c r="M63" s="181">
        <f t="shared" ca="1" si="9"/>
        <v>387.17</v>
      </c>
      <c r="N63" s="179">
        <f t="shared" ca="1" si="10"/>
        <v>308.18697517369628</v>
      </c>
      <c r="O63" s="180">
        <f t="shared" ca="1" si="11"/>
        <v>77.049243768887052</v>
      </c>
      <c r="P63" s="180">
        <f t="shared" ca="1" si="12"/>
        <v>1.9299810574166385</v>
      </c>
      <c r="Q63" s="180">
        <f t="shared" ca="1" si="13"/>
        <v>0</v>
      </c>
      <c r="R63" s="181">
        <f t="shared" ca="1" si="14"/>
        <v>387.16619999999995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422</v>
      </c>
      <c r="H64" s="182">
        <f t="shared" ca="1" si="2"/>
        <v>406.4282</v>
      </c>
      <c r="I64" s="183">
        <f t="shared" ca="1" si="5"/>
        <v>327.45999999999998</v>
      </c>
      <c r="J64" s="180">
        <f t="shared" ca="1" si="6"/>
        <v>77.05</v>
      </c>
      <c r="K64" s="180">
        <f t="shared" ca="1" si="7"/>
        <v>1.93</v>
      </c>
      <c r="L64" s="180">
        <f t="shared" ca="1" si="8"/>
        <v>0</v>
      </c>
      <c r="M64" s="181">
        <f t="shared" ca="1" si="9"/>
        <v>406.44</v>
      </c>
      <c r="N64" s="179">
        <f t="shared" ca="1" si="10"/>
        <v>327.45049299281567</v>
      </c>
      <c r="O64" s="180">
        <f t="shared" ca="1" si="11"/>
        <v>77.047763040055116</v>
      </c>
      <c r="P64" s="180">
        <f t="shared" ca="1" si="12"/>
        <v>1.9299439671292196</v>
      </c>
      <c r="Q64" s="180">
        <f t="shared" ca="1" si="13"/>
        <v>0</v>
      </c>
      <c r="R64" s="181">
        <f t="shared" ca="1" si="14"/>
        <v>406.42820000000006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482</v>
      </c>
      <c r="H65" s="182">
        <f t="shared" ca="1" si="2"/>
        <v>464.21420000000001</v>
      </c>
      <c r="I65" s="183">
        <f t="shared" ca="1" si="5"/>
        <v>385.24</v>
      </c>
      <c r="J65" s="180">
        <f t="shared" ca="1" si="6"/>
        <v>77.05</v>
      </c>
      <c r="K65" s="180">
        <f t="shared" ca="1" si="7"/>
        <v>1.93</v>
      </c>
      <c r="L65" s="180">
        <f t="shared" ca="1" si="8"/>
        <v>0</v>
      </c>
      <c r="M65" s="181">
        <f t="shared" ca="1" si="9"/>
        <v>464.22</v>
      </c>
      <c r="N65" s="179">
        <f t="shared" ca="1" si="10"/>
        <v>385.23518678212918</v>
      </c>
      <c r="O65" s="180">
        <f t="shared" ca="1" si="11"/>
        <v>77.049037331437674</v>
      </c>
      <c r="P65" s="180">
        <f t="shared" ca="1" si="12"/>
        <v>1.9299758864331564</v>
      </c>
      <c r="Q65" s="180">
        <f t="shared" ca="1" si="13"/>
        <v>0</v>
      </c>
      <c r="R65" s="181">
        <f t="shared" ca="1" si="14"/>
        <v>464.21420000000001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539.35889999999995</v>
      </c>
      <c r="H66" s="182">
        <f t="shared" ca="1" si="2"/>
        <v>519.45655699999998</v>
      </c>
      <c r="I66" s="183">
        <f t="shared" ca="1" si="5"/>
        <v>433.4</v>
      </c>
      <c r="J66" s="180">
        <f t="shared" ca="1" si="6"/>
        <v>77.05</v>
      </c>
      <c r="K66" s="180">
        <f t="shared" ca="1" si="7"/>
        <v>9.01</v>
      </c>
      <c r="L66" s="180">
        <f t="shared" ca="1" si="8"/>
        <v>0</v>
      </c>
      <c r="M66" s="181">
        <f t="shared" ca="1" si="9"/>
        <v>519.46</v>
      </c>
      <c r="N66" s="179">
        <f t="shared" ca="1" si="10"/>
        <v>433.39712740884755</v>
      </c>
      <c r="O66" s="180">
        <f t="shared" ca="1" si="11"/>
        <v>77.04948930976397</v>
      </c>
      <c r="P66" s="180">
        <f t="shared" ca="1" si="12"/>
        <v>9.0099402813883636</v>
      </c>
      <c r="Q66" s="180">
        <f t="shared" ca="1" si="13"/>
        <v>0</v>
      </c>
      <c r="R66" s="181">
        <f t="shared" ca="1" si="14"/>
        <v>519.45655699999986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657.63273200000003</v>
      </c>
      <c r="I67" s="183">
        <f t="shared" ca="1" si="5"/>
        <v>490.59</v>
      </c>
      <c r="J67" s="180">
        <f t="shared" ca="1" si="6"/>
        <v>158.02000000000001</v>
      </c>
      <c r="K67" s="180">
        <f t="shared" ca="1" si="7"/>
        <v>9</v>
      </c>
      <c r="L67" s="180">
        <f t="shared" ca="1" si="8"/>
        <v>0</v>
      </c>
      <c r="M67" s="181">
        <f t="shared" ca="1" si="9"/>
        <v>657.61</v>
      </c>
      <c r="N67" s="179">
        <f t="shared" ca="1" si="10"/>
        <v>490.60695851930473</v>
      </c>
      <c r="O67" s="180">
        <f t="shared" ca="1" si="11"/>
        <v>158.02546237228754</v>
      </c>
      <c r="P67" s="180">
        <f t="shared" ca="1" si="12"/>
        <v>9.0003111084077183</v>
      </c>
      <c r="Q67" s="180">
        <f t="shared" ca="1" si="13"/>
        <v>0</v>
      </c>
      <c r="R67" s="181">
        <f t="shared" ca="1" si="14"/>
        <v>657.63273199999992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657.63273200000003</v>
      </c>
      <c r="I68" s="183">
        <f t="shared" ref="I68:I98" ca="1" si="20">INDIRECT("BRPL_EOD!" &amp; $V$3 &amp; X68)</f>
        <v>490.59</v>
      </c>
      <c r="J68" s="180">
        <f t="shared" ref="J68:J98" ca="1" si="21">INDIRECT("BYPL_EOD!" &amp; $V$3 &amp; X68)</f>
        <v>158.02000000000001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657.61</v>
      </c>
      <c r="N68" s="179">
        <f t="shared" ref="N68:N98" ca="1" si="25">INDIRECT("BRPL_ISGS_exbus!" &amp; $V$3 &amp; X68)</f>
        <v>490.60695851930473</v>
      </c>
      <c r="O68" s="180">
        <f t="shared" ref="O68:O98" ca="1" si="26">INDIRECT("BYPL_ISGS_exbus!" &amp; $V$3 &amp; X68)</f>
        <v>158.02546237228754</v>
      </c>
      <c r="P68" s="180">
        <f t="shared" ref="P68:P98" ca="1" si="27">INDIRECT("TPDDL_ISGS_exbus!" &amp; $V$3 &amp; X68)</f>
        <v>9.0003111084077183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657.63273199999992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657.63273200000003</v>
      </c>
      <c r="I69" s="183">
        <f t="shared" ca="1" si="20"/>
        <v>490.59</v>
      </c>
      <c r="J69" s="180">
        <f t="shared" ca="1" si="21"/>
        <v>158.02000000000001</v>
      </c>
      <c r="K69" s="180">
        <f t="shared" ca="1" si="22"/>
        <v>9</v>
      </c>
      <c r="L69" s="180">
        <f t="shared" ca="1" si="23"/>
        <v>0</v>
      </c>
      <c r="M69" s="181">
        <f t="shared" ca="1" si="24"/>
        <v>657.61</v>
      </c>
      <c r="N69" s="179">
        <f t="shared" ca="1" si="25"/>
        <v>490.60695851930473</v>
      </c>
      <c r="O69" s="180">
        <f t="shared" ca="1" si="26"/>
        <v>158.02546237228754</v>
      </c>
      <c r="P69" s="180">
        <f t="shared" ca="1" si="27"/>
        <v>9.0003111084077183</v>
      </c>
      <c r="Q69" s="180">
        <f t="shared" ca="1" si="28"/>
        <v>0</v>
      </c>
      <c r="R69" s="181">
        <f t="shared" ca="1" si="29"/>
        <v>657.63273199999992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657.63273200000003</v>
      </c>
      <c r="I70" s="183">
        <f t="shared" ca="1" si="20"/>
        <v>490.59</v>
      </c>
      <c r="J70" s="180">
        <f t="shared" ca="1" si="21"/>
        <v>158.02000000000001</v>
      </c>
      <c r="K70" s="180">
        <f t="shared" ca="1" si="22"/>
        <v>9</v>
      </c>
      <c r="L70" s="180">
        <f t="shared" ca="1" si="23"/>
        <v>0</v>
      </c>
      <c r="M70" s="181">
        <f t="shared" ca="1" si="24"/>
        <v>657.61</v>
      </c>
      <c r="N70" s="179">
        <f t="shared" ca="1" si="25"/>
        <v>490.60695851930473</v>
      </c>
      <c r="O70" s="180">
        <f t="shared" ca="1" si="26"/>
        <v>158.02546237228754</v>
      </c>
      <c r="P70" s="180">
        <f t="shared" ca="1" si="27"/>
        <v>9.0003111084077183</v>
      </c>
      <c r="Q70" s="180">
        <f t="shared" ca="1" si="28"/>
        <v>0</v>
      </c>
      <c r="R70" s="181">
        <f t="shared" ca="1" si="29"/>
        <v>657.63273199999992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657.63273200000003</v>
      </c>
      <c r="I71" s="183">
        <f t="shared" ca="1" si="20"/>
        <v>490.59</v>
      </c>
      <c r="J71" s="180">
        <f t="shared" ca="1" si="21"/>
        <v>158.02000000000001</v>
      </c>
      <c r="K71" s="180">
        <f t="shared" ca="1" si="22"/>
        <v>9</v>
      </c>
      <c r="L71" s="180">
        <f t="shared" ca="1" si="23"/>
        <v>0</v>
      </c>
      <c r="M71" s="181">
        <f t="shared" ca="1" si="24"/>
        <v>657.61</v>
      </c>
      <c r="N71" s="179">
        <f t="shared" ca="1" si="25"/>
        <v>490.60695851930473</v>
      </c>
      <c r="O71" s="180">
        <f t="shared" ca="1" si="26"/>
        <v>158.02546237228754</v>
      </c>
      <c r="P71" s="180">
        <f t="shared" ca="1" si="27"/>
        <v>9.0003111084077183</v>
      </c>
      <c r="Q71" s="180">
        <f t="shared" ca="1" si="28"/>
        <v>0</v>
      </c>
      <c r="R71" s="181">
        <f t="shared" ca="1" si="29"/>
        <v>657.63273199999992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657.63273200000003</v>
      </c>
      <c r="I72" s="183">
        <f t="shared" ca="1" si="20"/>
        <v>490.59</v>
      </c>
      <c r="J72" s="180">
        <f t="shared" ca="1" si="21"/>
        <v>158.02000000000001</v>
      </c>
      <c r="K72" s="180">
        <f t="shared" ca="1" si="22"/>
        <v>9</v>
      </c>
      <c r="L72" s="180">
        <f t="shared" ca="1" si="23"/>
        <v>0</v>
      </c>
      <c r="M72" s="181">
        <f t="shared" ca="1" si="24"/>
        <v>657.61</v>
      </c>
      <c r="N72" s="179">
        <f t="shared" ca="1" si="25"/>
        <v>490.60695851930473</v>
      </c>
      <c r="O72" s="180">
        <f t="shared" ca="1" si="26"/>
        <v>158.02546237228754</v>
      </c>
      <c r="P72" s="180">
        <f t="shared" ca="1" si="27"/>
        <v>9.0003111084077183</v>
      </c>
      <c r="Q72" s="180">
        <f t="shared" ca="1" si="28"/>
        <v>0</v>
      </c>
      <c r="R72" s="181">
        <f t="shared" ca="1" si="29"/>
        <v>657.63273199999992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657.63273200000003</v>
      </c>
      <c r="I73" s="183">
        <f t="shared" ca="1" si="20"/>
        <v>490.59</v>
      </c>
      <c r="J73" s="180">
        <f t="shared" ca="1" si="21"/>
        <v>158.02000000000001</v>
      </c>
      <c r="K73" s="180">
        <f t="shared" ca="1" si="22"/>
        <v>9</v>
      </c>
      <c r="L73" s="180">
        <f t="shared" ca="1" si="23"/>
        <v>0</v>
      </c>
      <c r="M73" s="181">
        <f t="shared" ca="1" si="24"/>
        <v>657.61</v>
      </c>
      <c r="N73" s="179">
        <f t="shared" ca="1" si="25"/>
        <v>490.60695851930473</v>
      </c>
      <c r="O73" s="180">
        <f t="shared" ca="1" si="26"/>
        <v>158.02546237228754</v>
      </c>
      <c r="P73" s="180">
        <f t="shared" ca="1" si="27"/>
        <v>9.0003111084077183</v>
      </c>
      <c r="Q73" s="180">
        <f t="shared" ca="1" si="28"/>
        <v>0</v>
      </c>
      <c r="R73" s="181">
        <f t="shared" ca="1" si="29"/>
        <v>657.63273199999992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657.63273200000003</v>
      </c>
      <c r="I74" s="183">
        <f t="shared" ca="1" si="20"/>
        <v>490.59</v>
      </c>
      <c r="J74" s="180">
        <f t="shared" ca="1" si="21"/>
        <v>158.02000000000001</v>
      </c>
      <c r="K74" s="180">
        <f t="shared" ca="1" si="22"/>
        <v>9</v>
      </c>
      <c r="L74" s="180">
        <f t="shared" ca="1" si="23"/>
        <v>0</v>
      </c>
      <c r="M74" s="181">
        <f t="shared" ca="1" si="24"/>
        <v>657.61</v>
      </c>
      <c r="N74" s="179">
        <f t="shared" ca="1" si="25"/>
        <v>490.60695851930473</v>
      </c>
      <c r="O74" s="180">
        <f t="shared" ca="1" si="26"/>
        <v>158.02546237228754</v>
      </c>
      <c r="P74" s="180">
        <f t="shared" ca="1" si="27"/>
        <v>9.0003111084077183</v>
      </c>
      <c r="Q74" s="180">
        <f t="shared" ca="1" si="28"/>
        <v>0</v>
      </c>
      <c r="R74" s="181">
        <f t="shared" ca="1" si="29"/>
        <v>657.63273199999992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657.63273200000003</v>
      </c>
      <c r="I75" s="183">
        <f t="shared" ca="1" si="20"/>
        <v>490.59</v>
      </c>
      <c r="J75" s="180">
        <f t="shared" ca="1" si="21"/>
        <v>158.02000000000001</v>
      </c>
      <c r="K75" s="180">
        <f t="shared" ca="1" si="22"/>
        <v>9</v>
      </c>
      <c r="L75" s="180">
        <f t="shared" ca="1" si="23"/>
        <v>0</v>
      </c>
      <c r="M75" s="181">
        <f t="shared" ca="1" si="24"/>
        <v>657.61</v>
      </c>
      <c r="N75" s="179">
        <f t="shared" ca="1" si="25"/>
        <v>490.60695851930473</v>
      </c>
      <c r="O75" s="180">
        <f t="shared" ca="1" si="26"/>
        <v>158.02546237228754</v>
      </c>
      <c r="P75" s="180">
        <f t="shared" ca="1" si="27"/>
        <v>9.0003111084077183</v>
      </c>
      <c r="Q75" s="180">
        <f t="shared" ca="1" si="28"/>
        <v>0</v>
      </c>
      <c r="R75" s="181">
        <f t="shared" ca="1" si="29"/>
        <v>657.63273199999992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657.63273200000003</v>
      </c>
      <c r="I76" s="183">
        <f t="shared" ca="1" si="20"/>
        <v>490.59</v>
      </c>
      <c r="J76" s="180">
        <f t="shared" ca="1" si="21"/>
        <v>158.02000000000001</v>
      </c>
      <c r="K76" s="180">
        <f t="shared" ca="1" si="22"/>
        <v>9</v>
      </c>
      <c r="L76" s="180">
        <f t="shared" ca="1" si="23"/>
        <v>0</v>
      </c>
      <c r="M76" s="181">
        <f t="shared" ca="1" si="24"/>
        <v>657.61</v>
      </c>
      <c r="N76" s="179">
        <f t="shared" ca="1" si="25"/>
        <v>490.60695851930473</v>
      </c>
      <c r="O76" s="180">
        <f t="shared" ca="1" si="26"/>
        <v>158.02546237228754</v>
      </c>
      <c r="P76" s="180">
        <f t="shared" ca="1" si="27"/>
        <v>9.0003111084077183</v>
      </c>
      <c r="Q76" s="180">
        <f t="shared" ca="1" si="28"/>
        <v>0</v>
      </c>
      <c r="R76" s="181">
        <f t="shared" ca="1" si="29"/>
        <v>657.63273199999992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657.63273200000003</v>
      </c>
      <c r="I77" s="183">
        <f t="shared" ca="1" si="20"/>
        <v>490.59</v>
      </c>
      <c r="J77" s="180">
        <f t="shared" ca="1" si="21"/>
        <v>158.02000000000001</v>
      </c>
      <c r="K77" s="180">
        <f t="shared" ca="1" si="22"/>
        <v>9</v>
      </c>
      <c r="L77" s="180">
        <f t="shared" ca="1" si="23"/>
        <v>0</v>
      </c>
      <c r="M77" s="181">
        <f t="shared" ca="1" si="24"/>
        <v>657.61</v>
      </c>
      <c r="N77" s="179">
        <f t="shared" ca="1" si="25"/>
        <v>490.60695851930473</v>
      </c>
      <c r="O77" s="180">
        <f t="shared" ca="1" si="26"/>
        <v>158.02546237228754</v>
      </c>
      <c r="P77" s="180">
        <f t="shared" ca="1" si="27"/>
        <v>9.0003111084077183</v>
      </c>
      <c r="Q77" s="180">
        <f t="shared" ca="1" si="28"/>
        <v>0</v>
      </c>
      <c r="R77" s="181">
        <f t="shared" ca="1" si="29"/>
        <v>657.63273199999992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657.63273200000003</v>
      </c>
      <c r="I78" s="183">
        <f t="shared" ca="1" si="20"/>
        <v>490.59</v>
      </c>
      <c r="J78" s="180">
        <f t="shared" ca="1" si="21"/>
        <v>158.02000000000001</v>
      </c>
      <c r="K78" s="180">
        <f t="shared" ca="1" si="22"/>
        <v>9</v>
      </c>
      <c r="L78" s="180">
        <f t="shared" ca="1" si="23"/>
        <v>0</v>
      </c>
      <c r="M78" s="181">
        <f t="shared" ca="1" si="24"/>
        <v>657.61</v>
      </c>
      <c r="N78" s="179">
        <f t="shared" ca="1" si="25"/>
        <v>490.60695851930473</v>
      </c>
      <c r="O78" s="180">
        <f t="shared" ca="1" si="26"/>
        <v>158.02546237228754</v>
      </c>
      <c r="P78" s="180">
        <f t="shared" ca="1" si="27"/>
        <v>9.0003111084077183</v>
      </c>
      <c r="Q78" s="180">
        <f t="shared" ca="1" si="28"/>
        <v>0</v>
      </c>
      <c r="R78" s="181">
        <f t="shared" ca="1" si="29"/>
        <v>657.63273199999992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657.63273200000003</v>
      </c>
      <c r="I79" s="183">
        <f t="shared" ca="1" si="20"/>
        <v>490.59</v>
      </c>
      <c r="J79" s="180">
        <f t="shared" ca="1" si="21"/>
        <v>158.02000000000001</v>
      </c>
      <c r="K79" s="180">
        <f t="shared" ca="1" si="22"/>
        <v>9</v>
      </c>
      <c r="L79" s="180">
        <f t="shared" ca="1" si="23"/>
        <v>0</v>
      </c>
      <c r="M79" s="181">
        <f t="shared" ca="1" si="24"/>
        <v>657.61</v>
      </c>
      <c r="N79" s="179">
        <f t="shared" ca="1" si="25"/>
        <v>490.60695851930473</v>
      </c>
      <c r="O79" s="180">
        <f t="shared" ca="1" si="26"/>
        <v>158.02546237228754</v>
      </c>
      <c r="P79" s="180">
        <f t="shared" ca="1" si="27"/>
        <v>9.0003111084077183</v>
      </c>
      <c r="Q79" s="180">
        <f t="shared" ca="1" si="28"/>
        <v>0</v>
      </c>
      <c r="R79" s="181">
        <f t="shared" ca="1" si="29"/>
        <v>657.63273199999992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657.63273200000003</v>
      </c>
      <c r="I80" s="183">
        <f t="shared" ca="1" si="20"/>
        <v>490.59</v>
      </c>
      <c r="J80" s="180">
        <f t="shared" ca="1" si="21"/>
        <v>158.02000000000001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657.61</v>
      </c>
      <c r="N80" s="179">
        <f t="shared" ca="1" si="25"/>
        <v>490.60695851930473</v>
      </c>
      <c r="O80" s="180">
        <f t="shared" ca="1" si="26"/>
        <v>158.02546237228754</v>
      </c>
      <c r="P80" s="180">
        <f t="shared" ca="1" si="27"/>
        <v>9.0003111084077183</v>
      </c>
      <c r="Q80" s="180">
        <f t="shared" ca="1" si="28"/>
        <v>0</v>
      </c>
      <c r="R80" s="181">
        <f t="shared" ca="1" si="29"/>
        <v>657.63273199999992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657.63273200000003</v>
      </c>
      <c r="I81" s="183">
        <f t="shared" ca="1" si="20"/>
        <v>490.59</v>
      </c>
      <c r="J81" s="180">
        <f t="shared" ca="1" si="21"/>
        <v>158.02000000000001</v>
      </c>
      <c r="K81" s="180">
        <f t="shared" ca="1" si="22"/>
        <v>9</v>
      </c>
      <c r="L81" s="180">
        <f t="shared" ca="1" si="23"/>
        <v>0</v>
      </c>
      <c r="M81" s="181">
        <f t="shared" ca="1" si="24"/>
        <v>657.61</v>
      </c>
      <c r="N81" s="179">
        <f t="shared" ca="1" si="25"/>
        <v>490.60695851930473</v>
      </c>
      <c r="O81" s="180">
        <f t="shared" ca="1" si="26"/>
        <v>158.02546237228754</v>
      </c>
      <c r="P81" s="180">
        <f t="shared" ca="1" si="27"/>
        <v>9.0003111084077183</v>
      </c>
      <c r="Q81" s="180">
        <f t="shared" ca="1" si="28"/>
        <v>0</v>
      </c>
      <c r="R81" s="181">
        <f t="shared" ca="1" si="29"/>
        <v>657.63273199999992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657.63273200000003</v>
      </c>
      <c r="I82" s="183">
        <f t="shared" ca="1" si="20"/>
        <v>490.59</v>
      </c>
      <c r="J82" s="180">
        <f t="shared" ca="1" si="21"/>
        <v>158.02000000000001</v>
      </c>
      <c r="K82" s="180">
        <f t="shared" ca="1" si="22"/>
        <v>9</v>
      </c>
      <c r="L82" s="180">
        <f t="shared" ca="1" si="23"/>
        <v>0</v>
      </c>
      <c r="M82" s="181">
        <f t="shared" ca="1" si="24"/>
        <v>657.61</v>
      </c>
      <c r="N82" s="179">
        <f t="shared" ca="1" si="25"/>
        <v>490.60695851930473</v>
      </c>
      <c r="O82" s="180">
        <f t="shared" ca="1" si="26"/>
        <v>158.02546237228754</v>
      </c>
      <c r="P82" s="180">
        <f t="shared" ca="1" si="27"/>
        <v>9.0003111084077183</v>
      </c>
      <c r="Q82" s="180">
        <f t="shared" ca="1" si="28"/>
        <v>0</v>
      </c>
      <c r="R82" s="181">
        <f t="shared" ca="1" si="29"/>
        <v>657.63273199999992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657.63273200000003</v>
      </c>
      <c r="I83" s="183">
        <f t="shared" ca="1" si="20"/>
        <v>490.59</v>
      </c>
      <c r="J83" s="180">
        <f t="shared" ca="1" si="21"/>
        <v>158.02000000000001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657.61</v>
      </c>
      <c r="N83" s="179">
        <f t="shared" ca="1" si="25"/>
        <v>490.60695851930473</v>
      </c>
      <c r="O83" s="180">
        <f t="shared" ca="1" si="26"/>
        <v>158.02546237228754</v>
      </c>
      <c r="P83" s="180">
        <f t="shared" ca="1" si="27"/>
        <v>9.0003111084077183</v>
      </c>
      <c r="Q83" s="180">
        <f t="shared" ca="1" si="28"/>
        <v>0</v>
      </c>
      <c r="R83" s="181">
        <f t="shared" ca="1" si="29"/>
        <v>657.63273199999992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657.63273200000003</v>
      </c>
      <c r="I84" s="183">
        <f t="shared" ca="1" si="20"/>
        <v>490.59</v>
      </c>
      <c r="J84" s="180">
        <f t="shared" ca="1" si="21"/>
        <v>158.02000000000001</v>
      </c>
      <c r="K84" s="180">
        <f t="shared" ca="1" si="22"/>
        <v>9</v>
      </c>
      <c r="L84" s="180">
        <f t="shared" ca="1" si="23"/>
        <v>0</v>
      </c>
      <c r="M84" s="181">
        <f t="shared" ca="1" si="24"/>
        <v>657.61</v>
      </c>
      <c r="N84" s="179">
        <f t="shared" ca="1" si="25"/>
        <v>490.60695851930473</v>
      </c>
      <c r="O84" s="180">
        <f t="shared" ca="1" si="26"/>
        <v>158.02546237228754</v>
      </c>
      <c r="P84" s="180">
        <f t="shared" ca="1" si="27"/>
        <v>9.0003111084077183</v>
      </c>
      <c r="Q84" s="180">
        <f t="shared" ca="1" si="28"/>
        <v>0</v>
      </c>
      <c r="R84" s="181">
        <f t="shared" ca="1" si="29"/>
        <v>657.63273199999992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657.63273200000003</v>
      </c>
      <c r="I85" s="183">
        <f t="shared" ca="1" si="20"/>
        <v>490.59</v>
      </c>
      <c r="J85" s="180">
        <f t="shared" ca="1" si="21"/>
        <v>158.02000000000001</v>
      </c>
      <c r="K85" s="180">
        <f t="shared" ca="1" si="22"/>
        <v>9</v>
      </c>
      <c r="L85" s="180">
        <f t="shared" ca="1" si="23"/>
        <v>0</v>
      </c>
      <c r="M85" s="181">
        <f t="shared" ca="1" si="24"/>
        <v>657.61</v>
      </c>
      <c r="N85" s="179">
        <f t="shared" ca="1" si="25"/>
        <v>490.60695851930473</v>
      </c>
      <c r="O85" s="180">
        <f t="shared" ca="1" si="26"/>
        <v>158.02546237228754</v>
      </c>
      <c r="P85" s="180">
        <f t="shared" ca="1" si="27"/>
        <v>9.0003111084077183</v>
      </c>
      <c r="Q85" s="180">
        <f t="shared" ca="1" si="28"/>
        <v>0</v>
      </c>
      <c r="R85" s="181">
        <f t="shared" ca="1" si="29"/>
        <v>657.63273199999992</v>
      </c>
      <c r="W85" s="46"/>
      <c r="X85" s="46">
        <v>85</v>
      </c>
    </row>
    <row r="86" spans="1:24">
      <c r="A86" s="61" t="s">
        <v>128</v>
      </c>
      <c r="B86" s="174">
        <f t="shared" ca="1" si="18"/>
        <v>682.82912699999997</v>
      </c>
      <c r="C86" s="179">
        <f t="shared" ca="1" si="19"/>
        <v>509.39052874199996</v>
      </c>
      <c r="D86" s="180">
        <f t="shared" ca="1" si="19"/>
        <v>164.08383921810002</v>
      </c>
      <c r="E86" s="180">
        <f t="shared" ca="1" si="19"/>
        <v>9.3547590398999994</v>
      </c>
      <c r="F86" s="181">
        <f t="shared" ca="1" si="19"/>
        <v>0</v>
      </c>
      <c r="G86" s="182">
        <f t="shared" ca="1" si="16"/>
        <v>682.82912699999997</v>
      </c>
      <c r="H86" s="182">
        <f t="shared" ca="1" si="17"/>
        <v>657.63273200000003</v>
      </c>
      <c r="I86" s="183">
        <f t="shared" ca="1" si="20"/>
        <v>490.59</v>
      </c>
      <c r="J86" s="180">
        <f t="shared" ca="1" si="21"/>
        <v>158.02000000000001</v>
      </c>
      <c r="K86" s="180">
        <f t="shared" ca="1" si="22"/>
        <v>9</v>
      </c>
      <c r="L86" s="180">
        <f t="shared" ca="1" si="23"/>
        <v>0</v>
      </c>
      <c r="M86" s="181">
        <f t="shared" ca="1" si="24"/>
        <v>657.61</v>
      </c>
      <c r="N86" s="179">
        <f t="shared" ca="1" si="25"/>
        <v>490.60695851930473</v>
      </c>
      <c r="O86" s="180">
        <f t="shared" ca="1" si="26"/>
        <v>158.02546237228754</v>
      </c>
      <c r="P86" s="180">
        <f t="shared" ca="1" si="27"/>
        <v>9.0003111084077183</v>
      </c>
      <c r="Q86" s="180">
        <f t="shared" ca="1" si="28"/>
        <v>0</v>
      </c>
      <c r="R86" s="181">
        <f t="shared" ca="1" si="29"/>
        <v>657.63273199999992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653.51499999999999</v>
      </c>
      <c r="H87" s="182">
        <f t="shared" ca="1" si="17"/>
        <v>629.40029600000003</v>
      </c>
      <c r="I87" s="183">
        <f t="shared" ca="1" si="20"/>
        <v>462.28</v>
      </c>
      <c r="J87" s="180">
        <f t="shared" ca="1" si="21"/>
        <v>158.1</v>
      </c>
      <c r="K87" s="180">
        <f t="shared" ca="1" si="22"/>
        <v>9.01</v>
      </c>
      <c r="L87" s="180">
        <f t="shared" ca="1" si="23"/>
        <v>0</v>
      </c>
      <c r="M87" s="181">
        <f t="shared" ca="1" si="24"/>
        <v>629.39</v>
      </c>
      <c r="N87" s="179">
        <f t="shared" ca="1" si="25"/>
        <v>462.28756229822528</v>
      </c>
      <c r="O87" s="180">
        <f t="shared" ca="1" si="26"/>
        <v>158.10258630991913</v>
      </c>
      <c r="P87" s="180">
        <f t="shared" ca="1" si="27"/>
        <v>9.0101473918556074</v>
      </c>
      <c r="Q87" s="180">
        <f t="shared" ca="1" si="28"/>
        <v>0</v>
      </c>
      <c r="R87" s="181">
        <f t="shared" ca="1" si="29"/>
        <v>629.40029600000003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512</v>
      </c>
      <c r="H88" s="182">
        <f t="shared" ca="1" si="17"/>
        <v>493.10719999999998</v>
      </c>
      <c r="I88" s="183">
        <f t="shared" ca="1" si="20"/>
        <v>414.14</v>
      </c>
      <c r="J88" s="180">
        <f t="shared" ca="1" si="21"/>
        <v>77.05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493.12</v>
      </c>
      <c r="N88" s="179">
        <f t="shared" ca="1" si="25"/>
        <v>414.12925009733937</v>
      </c>
      <c r="O88" s="180">
        <f t="shared" ca="1" si="26"/>
        <v>77.047999999999988</v>
      </c>
      <c r="P88" s="180">
        <f t="shared" ca="1" si="27"/>
        <v>1.9299499026606097</v>
      </c>
      <c r="Q88" s="180">
        <f t="shared" ca="1" si="28"/>
        <v>0</v>
      </c>
      <c r="R88" s="181">
        <f t="shared" ca="1" si="29"/>
        <v>493.10719999999998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462</v>
      </c>
      <c r="H89" s="182">
        <f t="shared" ca="1" si="17"/>
        <v>444.9522</v>
      </c>
      <c r="I89" s="183">
        <f t="shared" ca="1" si="20"/>
        <v>365.98</v>
      </c>
      <c r="J89" s="180">
        <f t="shared" ca="1" si="21"/>
        <v>77.05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444.96000000000004</v>
      </c>
      <c r="N89" s="179">
        <f t="shared" ca="1" si="25"/>
        <v>365.97358449298815</v>
      </c>
      <c r="O89" s="180">
        <f t="shared" ca="1" si="26"/>
        <v>77.048649339266447</v>
      </c>
      <c r="P89" s="180">
        <f t="shared" ca="1" si="27"/>
        <v>1.9299661677454152</v>
      </c>
      <c r="Q89" s="180">
        <f t="shared" ca="1" si="28"/>
        <v>0</v>
      </c>
      <c r="R89" s="181">
        <f t="shared" ca="1" si="29"/>
        <v>444.9522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412</v>
      </c>
      <c r="H90" s="182">
        <f t="shared" ca="1" si="17"/>
        <v>396.79719999999998</v>
      </c>
      <c r="I90" s="183">
        <f t="shared" ca="1" si="20"/>
        <v>317.83</v>
      </c>
      <c r="J90" s="180">
        <f t="shared" ca="1" si="21"/>
        <v>77.05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396.81</v>
      </c>
      <c r="N90" s="179">
        <f t="shared" ca="1" si="25"/>
        <v>317.81974767772988</v>
      </c>
      <c r="O90" s="180">
        <f t="shared" ca="1" si="26"/>
        <v>77.047514578765643</v>
      </c>
      <c r="P90" s="180">
        <f t="shared" ca="1" si="27"/>
        <v>1.9299377435044478</v>
      </c>
      <c r="Q90" s="180">
        <f t="shared" ca="1" si="28"/>
        <v>0</v>
      </c>
      <c r="R90" s="181">
        <f t="shared" ca="1" si="29"/>
        <v>396.79719999999998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362</v>
      </c>
      <c r="H91" s="182">
        <f t="shared" ca="1" si="17"/>
        <v>348.6422</v>
      </c>
      <c r="I91" s="183">
        <f t="shared" ca="1" si="20"/>
        <v>269.67</v>
      </c>
      <c r="J91" s="180">
        <f t="shared" ca="1" si="21"/>
        <v>77.05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348.65000000000003</v>
      </c>
      <c r="N91" s="179">
        <f t="shared" ca="1" si="25"/>
        <v>269.66396694105833</v>
      </c>
      <c r="O91" s="180">
        <f t="shared" ca="1" si="26"/>
        <v>77.048276236913807</v>
      </c>
      <c r="P91" s="180">
        <f t="shared" ca="1" si="27"/>
        <v>1.9299568220278214</v>
      </c>
      <c r="Q91" s="180">
        <f t="shared" ca="1" si="28"/>
        <v>0</v>
      </c>
      <c r="R91" s="181">
        <f t="shared" ca="1" si="29"/>
        <v>348.64219999999995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362</v>
      </c>
      <c r="H92" s="182">
        <f t="shared" ca="1" si="17"/>
        <v>348.6422</v>
      </c>
      <c r="I92" s="183">
        <f t="shared" ca="1" si="20"/>
        <v>269.67</v>
      </c>
      <c r="J92" s="180">
        <f t="shared" ca="1" si="21"/>
        <v>77.05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348.65000000000003</v>
      </c>
      <c r="N92" s="179">
        <f t="shared" ca="1" si="25"/>
        <v>269.66396694105833</v>
      </c>
      <c r="O92" s="180">
        <f t="shared" ca="1" si="26"/>
        <v>77.048276236913807</v>
      </c>
      <c r="P92" s="180">
        <f t="shared" ca="1" si="27"/>
        <v>1.9299568220278214</v>
      </c>
      <c r="Q92" s="180">
        <f t="shared" ca="1" si="28"/>
        <v>0</v>
      </c>
      <c r="R92" s="181">
        <f t="shared" ca="1" si="29"/>
        <v>348.64219999999995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362</v>
      </c>
      <c r="H93" s="182">
        <f t="shared" ca="1" si="17"/>
        <v>348.6422</v>
      </c>
      <c r="I93" s="183">
        <f t="shared" ca="1" si="20"/>
        <v>269.67</v>
      </c>
      <c r="J93" s="180">
        <f t="shared" ca="1" si="21"/>
        <v>77.05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348.65000000000003</v>
      </c>
      <c r="N93" s="179">
        <f t="shared" ca="1" si="25"/>
        <v>269.66396694105833</v>
      </c>
      <c r="O93" s="180">
        <f t="shared" ca="1" si="26"/>
        <v>77.048276236913807</v>
      </c>
      <c r="P93" s="180">
        <f t="shared" ca="1" si="27"/>
        <v>1.9299568220278214</v>
      </c>
      <c r="Q93" s="180">
        <f t="shared" ca="1" si="28"/>
        <v>0</v>
      </c>
      <c r="R93" s="181">
        <f t="shared" ca="1" si="29"/>
        <v>348.64219999999995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362</v>
      </c>
      <c r="H94" s="182">
        <f t="shared" ca="1" si="17"/>
        <v>348.6422</v>
      </c>
      <c r="I94" s="183">
        <f t="shared" ca="1" si="20"/>
        <v>269.67</v>
      </c>
      <c r="J94" s="180">
        <f t="shared" ca="1" si="21"/>
        <v>77.05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348.65000000000003</v>
      </c>
      <c r="N94" s="179">
        <f t="shared" ca="1" si="25"/>
        <v>269.66396694105833</v>
      </c>
      <c r="O94" s="180">
        <f t="shared" ca="1" si="26"/>
        <v>77.048276236913807</v>
      </c>
      <c r="P94" s="180">
        <f t="shared" ca="1" si="27"/>
        <v>1.9299568220278214</v>
      </c>
      <c r="Q94" s="180">
        <f t="shared" ca="1" si="28"/>
        <v>0</v>
      </c>
      <c r="R94" s="181">
        <f t="shared" ca="1" si="29"/>
        <v>348.64219999999995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362</v>
      </c>
      <c r="H95" s="182">
        <f t="shared" ca="1" si="17"/>
        <v>348.6422</v>
      </c>
      <c r="I95" s="183">
        <f t="shared" ca="1" si="20"/>
        <v>269.67</v>
      </c>
      <c r="J95" s="180">
        <f t="shared" ca="1" si="21"/>
        <v>77.05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348.65000000000003</v>
      </c>
      <c r="N95" s="179">
        <f t="shared" ca="1" si="25"/>
        <v>269.66396694105833</v>
      </c>
      <c r="O95" s="180">
        <f t="shared" ca="1" si="26"/>
        <v>77.048276236913807</v>
      </c>
      <c r="P95" s="180">
        <f t="shared" ca="1" si="27"/>
        <v>1.9299568220278214</v>
      </c>
      <c r="Q95" s="180">
        <f t="shared" ca="1" si="28"/>
        <v>0</v>
      </c>
      <c r="R95" s="181">
        <f t="shared" ca="1" si="29"/>
        <v>348.64219999999995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362</v>
      </c>
      <c r="H96" s="182">
        <f t="shared" ca="1" si="17"/>
        <v>348.6422</v>
      </c>
      <c r="I96" s="183">
        <f t="shared" ca="1" si="20"/>
        <v>269.67</v>
      </c>
      <c r="J96" s="180">
        <f t="shared" ca="1" si="21"/>
        <v>77.05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348.65000000000003</v>
      </c>
      <c r="N96" s="179">
        <f t="shared" ca="1" si="25"/>
        <v>269.66396694105833</v>
      </c>
      <c r="O96" s="180">
        <f t="shared" ca="1" si="26"/>
        <v>77.048276236913807</v>
      </c>
      <c r="P96" s="180">
        <f t="shared" ca="1" si="27"/>
        <v>1.9299568220278214</v>
      </c>
      <c r="Q96" s="180">
        <f t="shared" ca="1" si="28"/>
        <v>0</v>
      </c>
      <c r="R96" s="181">
        <f t="shared" ca="1" si="29"/>
        <v>348.64219999999995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362</v>
      </c>
      <c r="H97" s="182">
        <f t="shared" ca="1" si="17"/>
        <v>348.6422</v>
      </c>
      <c r="I97" s="183">
        <f t="shared" ca="1" si="20"/>
        <v>269.67</v>
      </c>
      <c r="J97" s="180">
        <f t="shared" ca="1" si="21"/>
        <v>77.05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348.65000000000003</v>
      </c>
      <c r="N97" s="179">
        <f t="shared" ca="1" si="25"/>
        <v>269.66396694105833</v>
      </c>
      <c r="O97" s="180">
        <f t="shared" ca="1" si="26"/>
        <v>77.048276236913807</v>
      </c>
      <c r="P97" s="180">
        <f t="shared" ca="1" si="27"/>
        <v>1.9299568220278214</v>
      </c>
      <c r="Q97" s="180">
        <f t="shared" ca="1" si="28"/>
        <v>0</v>
      </c>
      <c r="R97" s="181">
        <f t="shared" ca="1" si="29"/>
        <v>348.64219999999995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362</v>
      </c>
      <c r="H98" s="187">
        <f t="shared" ca="1" si="17"/>
        <v>348.6422</v>
      </c>
      <c r="I98" s="188">
        <f t="shared" ca="1" si="20"/>
        <v>269.67</v>
      </c>
      <c r="J98" s="185">
        <f t="shared" ca="1" si="21"/>
        <v>77.05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348.65000000000003</v>
      </c>
      <c r="N98" s="184">
        <f t="shared" ca="1" si="25"/>
        <v>269.66396694105833</v>
      </c>
      <c r="O98" s="185">
        <f t="shared" ca="1" si="26"/>
        <v>77.048276236913807</v>
      </c>
      <c r="P98" s="185">
        <f t="shared" ca="1" si="27"/>
        <v>1.9299568220278214</v>
      </c>
      <c r="Q98" s="185">
        <f t="shared" ca="1" si="28"/>
        <v>0</v>
      </c>
      <c r="R98" s="186">
        <f t="shared" ca="1" si="29"/>
        <v>348.64219999999995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16.39194904799999</v>
      </c>
      <c r="C99" s="56">
        <f t="shared" ref="C99:R99" ca="1" si="30">SUM(C3:C98)/4000</f>
        <v>12.228393989807973</v>
      </c>
      <c r="D99" s="54">
        <f t="shared" ca="1" si="30"/>
        <v>3.9389853562344053</v>
      </c>
      <c r="E99" s="54">
        <f t="shared" ca="1" si="30"/>
        <v>0.22456970195760032</v>
      </c>
      <c r="F99" s="55">
        <f t="shared" ca="1" si="30"/>
        <v>0</v>
      </c>
      <c r="G99" s="59">
        <f t="shared" ca="1" si="30"/>
        <v>12.641293616749991</v>
      </c>
      <c r="H99" s="59">
        <f t="shared" ca="1" si="30"/>
        <v>12.174829879749991</v>
      </c>
      <c r="I99" s="171">
        <f t="shared" ca="1" si="30"/>
        <v>9.3209199999999957</v>
      </c>
      <c r="J99" s="54">
        <f t="shared" ca="1" si="30"/>
        <v>2.7296925000000014</v>
      </c>
      <c r="K99" s="54">
        <f t="shared" ca="1" si="30"/>
        <v>0.12410000000000004</v>
      </c>
      <c r="L99" s="54">
        <f t="shared" ca="1" si="30"/>
        <v>0</v>
      </c>
      <c r="M99" s="55">
        <f t="shared" ca="1" si="30"/>
        <v>12.174712500000005</v>
      </c>
      <c r="N99" s="56">
        <f t="shared" ca="1" si="30"/>
        <v>9.3210022041227329</v>
      </c>
      <c r="O99" s="54">
        <f t="shared" ca="1" si="30"/>
        <v>2.7297251008779226</v>
      </c>
      <c r="P99" s="54">
        <f t="shared" ca="1" si="30"/>
        <v>0.12410257474933677</v>
      </c>
      <c r="Q99" s="54">
        <f t="shared" ca="1" si="30"/>
        <v>0</v>
      </c>
      <c r="R99" s="55">
        <f t="shared" ca="1" si="30"/>
        <v>12.174829879749991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2024-01-01T10:38:22Z</dcterms:modified>
</cp:coreProperties>
</file>